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056" yWindow="1416" windowWidth="23256" windowHeight="13176"/>
  </bookViews>
  <sheets>
    <sheet name="ENU 28d, Wistar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62" i="1" l="1"/>
  <c r="AF2" i="1"/>
  <c r="AE77" i="1"/>
  <c r="AE72" i="1"/>
  <c r="AE67" i="1"/>
  <c r="AE62" i="1"/>
  <c r="AE57" i="1"/>
  <c r="AE52" i="1"/>
  <c r="AE47" i="1"/>
  <c r="AE42" i="1"/>
  <c r="AE37" i="1"/>
  <c r="AE32" i="1"/>
  <c r="AE27" i="1"/>
  <c r="AE22" i="1"/>
  <c r="AE17" i="1"/>
  <c r="AE12" i="1"/>
  <c r="AE7" i="1"/>
  <c r="AE2" i="1"/>
  <c r="AD2" i="1"/>
  <c r="AD57" i="1"/>
  <c r="AF57" i="1"/>
  <c r="AF77" i="1"/>
  <c r="AF72" i="1"/>
  <c r="AF67" i="1"/>
  <c r="AF62" i="1"/>
  <c r="AF52" i="1"/>
  <c r="AF47" i="1"/>
  <c r="AF42" i="1"/>
  <c r="AF37" i="1"/>
  <c r="AF32" i="1"/>
  <c r="AF27" i="1"/>
  <c r="AF22" i="1"/>
  <c r="AF17" i="1"/>
  <c r="AF12" i="1"/>
  <c r="AF7" i="1"/>
  <c r="AD12" i="1"/>
  <c r="AD7" i="1"/>
  <c r="AD77" i="1"/>
  <c r="AD72" i="1"/>
  <c r="AD67" i="1"/>
  <c r="AD52" i="1"/>
  <c r="AD47" i="1"/>
  <c r="AD42" i="1"/>
  <c r="AD37" i="1"/>
  <c r="AD32" i="1"/>
  <c r="AD27" i="1"/>
  <c r="AD22" i="1"/>
  <c r="AD17" i="1"/>
</calcChain>
</file>

<file path=xl/sharedStrings.xml><?xml version="1.0" encoding="utf-8"?>
<sst xmlns="http://schemas.openxmlformats.org/spreadsheetml/2006/main" count="1088" uniqueCount="85">
  <si>
    <t>No.Mut.RET.FL1threshold</t>
    <phoneticPr fontId="8" type="noConversion"/>
  </si>
  <si>
    <t>Total.No.RET.FL1threshold</t>
    <phoneticPr fontId="8" type="noConversion"/>
  </si>
  <si>
    <t>Freq.Mut.RET.per10^6.FL1threshold</t>
    <phoneticPr fontId="7" type="noConversion"/>
  </si>
  <si>
    <t>1perdayX28days</t>
  </si>
  <si>
    <t>1perdayX28days</t>
    <phoneticPr fontId="7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</si>
  <si>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</si>
  <si>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</si>
  <si>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</si>
  <si>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</si>
  <si>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</si>
  <si>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</si>
  <si>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</si>
  <si>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</si>
  <si>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</si>
  <si>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</si>
  <si>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</si>
  <si>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Sex</t>
    <phoneticPr fontId="0" type="noConversion"/>
  </si>
  <si>
    <t>Target.Cells</t>
    <phoneticPr fontId="0" type="noConversion"/>
  </si>
  <si>
    <t>No.Mut.Mat.RBC.FSCthreshold</t>
    <phoneticPr fontId="8" type="noConversion"/>
  </si>
  <si>
    <t>No.Mut.RET.FSCthreshold</t>
    <phoneticPr fontId="8" type="noConversion"/>
  </si>
  <si>
    <t>Total.No.RET.FSCthreshold</t>
    <phoneticPr fontId="8" type="noConversion"/>
  </si>
  <si>
    <t>RET.Percent.FSCthreshold</t>
    <phoneticPr fontId="8" type="noConversion"/>
  </si>
  <si>
    <t>ImmunoMagSep?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</si>
  <si>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</si>
  <si>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</si>
  <si>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</si>
  <si>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t>Animal.ID</t>
    <phoneticPr fontId="0" type="noConversion"/>
  </si>
  <si>
    <t>https://www.ncbi.nlm.nih.gov/pubmed/20202993</t>
    <phoneticPr fontId="7" type="noConversion"/>
  </si>
  <si>
    <t>MN-RET: day 4 and 29 pos.</t>
    <phoneticPr fontId="7" type="noConversion"/>
  </si>
  <si>
    <t>from literature</t>
    <phoneticPr fontId="7" type="noConversion"/>
  </si>
  <si>
    <t>changes to %RET, MN-RET response</t>
    <phoneticPr fontId="7" type="noConversion"/>
  </si>
  <si>
    <t>with increasing dose: 121.2g, 105.4g, 87.6g,55.2g (i.e., 100%, 87%, 72%, 46%)</t>
    <phoneticPr fontId="7" type="noConversion"/>
  </si>
  <si>
    <t>PR090706-E8</t>
    <phoneticPr fontId="7" type="noConversion"/>
  </si>
  <si>
    <t>PR090706-E9</t>
    <phoneticPr fontId="7" type="noConversion"/>
  </si>
  <si>
    <t>PR090706-E10</t>
    <phoneticPr fontId="7" type="noConversion"/>
  </si>
  <si>
    <t>PR090706-E11</t>
    <phoneticPr fontId="7" type="noConversion"/>
  </si>
  <si>
    <t>PR090706-E12</t>
    <phoneticPr fontId="7" type="noConversion"/>
  </si>
  <si>
    <t>PR090706-E13</t>
    <phoneticPr fontId="7" type="noConversion"/>
  </si>
  <si>
    <t>PR090706-E14</t>
    <phoneticPr fontId="7" type="noConversion"/>
  </si>
  <si>
    <t>PR090706-E15</t>
    <phoneticPr fontId="7" type="noConversion"/>
  </si>
  <si>
    <t>Several column headers to the left required modification, and new columns had to be added to accommodate this early, non-immunomagnetic cell scoring technique; the term "FSCthreshold" in some headers refers to a FSC threshold that was used for low density samples and these analyses were used to determine %RET and mutant RBC frequencies; "FL1threshold" in the headers refers to a nucleic acid dye-associated fluorescence threshold that was used for higher density samples and these analyses were used to determine mutant RET frequencies.</t>
    <phoneticPr fontId="7" type="noConversion"/>
  </si>
  <si>
    <t>N</t>
  </si>
  <si>
    <t>N</t>
    <phoneticPr fontId="7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</si>
  <si>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</si>
  <si>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</si>
  <si>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</si>
  <si>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</si>
  <si>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</si>
  <si>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Rat</t>
  </si>
  <si>
    <t>Rat</t>
    <phoneticPr fontId="7" type="noConversion"/>
  </si>
  <si>
    <t>Wistar</t>
  </si>
  <si>
    <t>Wistar</t>
    <phoneticPr fontId="7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</si>
  <si>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</si>
  <si>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</si>
  <si>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</si>
  <si>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</si>
  <si>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Toxicol. Sci. 115(2010)401-411</t>
    <phoneticPr fontId="7" type="noConversion"/>
  </si>
  <si>
    <t>PubMed Link</t>
    <phoneticPr fontId="0" type="noConversion"/>
  </si>
  <si>
    <t>po</t>
  </si>
  <si>
    <t>mg.kg.day</t>
  </si>
  <si>
    <t>M</t>
  </si>
  <si>
    <t>RBC.RET</t>
  </si>
  <si>
    <t>POS</t>
    <phoneticPr fontId="7" type="noConversion"/>
  </si>
  <si>
    <t>Chemical</t>
  </si>
  <si>
    <t>Cas.No.</t>
    <phoneticPr fontId="0" type="noConversion"/>
  </si>
  <si>
    <t>Total.No.Mat.RBC.FSCthreshold</t>
    <phoneticPr fontId="8" type="noConversion"/>
  </si>
  <si>
    <t>Freq.Mut.RBC.per10^6.FSCthreshold</t>
    <phoneticPr fontId="7" type="noConversion"/>
  </si>
  <si>
    <t>N-Ethyl-N-Nitrosourea</t>
  </si>
  <si>
    <t>759.73.9</t>
  </si>
  <si>
    <t>PR090706</t>
  </si>
  <si>
    <t>PR090706</t>
    <phoneticPr fontId="7" type="noConversion"/>
  </si>
  <si>
    <t>PBS.pH6</t>
  </si>
  <si>
    <t>PBS.pH6</t>
    <phoneticPr fontId="7" type="noConversion"/>
  </si>
  <si>
    <t>PR090706-C1</t>
    <phoneticPr fontId="7" type="noConversion"/>
  </si>
  <si>
    <t>PR090706-C2</t>
    <phoneticPr fontId="7" type="noConversion"/>
  </si>
  <si>
    <t>PR090706-C3</t>
    <phoneticPr fontId="7" type="noConversion"/>
  </si>
  <si>
    <t>PR090706-C4</t>
    <phoneticPr fontId="7" type="noConversion"/>
  </si>
  <si>
    <t>PR090706-C5</t>
    <phoneticPr fontId="7" type="noConversion"/>
  </si>
  <si>
    <t>PR090706-E1</t>
    <phoneticPr fontId="7" type="noConversion"/>
  </si>
  <si>
    <t>PR090706-E2</t>
    <phoneticPr fontId="7" type="noConversion"/>
  </si>
  <si>
    <t>PR090706-E3</t>
    <phoneticPr fontId="7" type="noConversion"/>
  </si>
  <si>
    <t>PR090706-E4</t>
    <phoneticPr fontId="7" type="noConversion"/>
  </si>
  <si>
    <t>PR090706-E5</t>
    <phoneticPr fontId="7" type="noConversion"/>
  </si>
  <si>
    <t>PR090706-E6</t>
    <phoneticPr fontId="7" type="noConversion"/>
  </si>
  <si>
    <t>PR090706-E7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</si>
</sst>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Verdana"/>
    </font>
    <font>
      <sz val="8"/>
      <name val="Verdana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1" fontId="4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/>
    <xf numFmtId="2" fontId="5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7"/>
  <sheetViews>
    <sheetView tabSelected="1" workbookViewId="0">
      <pane ySplit="1" topLeftCell="A2" activePane="bottomLeft" state="frozen"/>
      <selection pane="bottomLeft" activeCell="C18" sqref="C18"/>
    </sheetView>
  </sheetViews>
  <sheetFormatPr defaultColWidth="8.77734375" defaultRowHeight="15.6" x14ac:dyDescent="0.3"/>
  <cols>
    <col min="1" max="1" width="24.6640625" customWidth="1"/>
    <col min="2" max="2" width="13.44140625" customWidth="1"/>
    <col min="3" max="3" width="17.6640625" customWidth="1"/>
    <col min="4" max="4" width="16.109375" customWidth="1"/>
    <col min="6" max="6" width="14.109375" customWidth="1"/>
    <col min="7" max="7" width="15.33203125" customWidth="1"/>
    <col min="8" max="8" width="16.109375" customWidth="1"/>
    <col min="10" max="10" width="22.6640625" customWidth="1"/>
    <col min="11" max="11" width="8.77734375" style="34"/>
    <col min="12" max="12" width="12.33203125" customWidth="1"/>
    <col min="13" max="13" width="17.77734375" style="35" customWidth="1"/>
    <col min="14" max="14" width="18.33203125" style="36" customWidth="1"/>
    <col min="15" max="15" width="6.44140625" customWidth="1"/>
    <col min="16" max="16" width="12.109375" customWidth="1"/>
    <col min="17" max="17" width="9.33203125" customWidth="1"/>
    <col min="18" max="18" width="27.6640625" style="36" customWidth="1"/>
    <col min="19" max="19" width="25.44140625" style="36" customWidth="1"/>
    <col min="20" max="20" width="28" style="51" customWidth="1"/>
    <col min="21" max="21" width="24.6640625" style="51" customWidth="1"/>
    <col min="22" max="22" width="25.44140625" style="46" customWidth="1"/>
    <col min="23" max="23" width="33" style="36" customWidth="1"/>
    <col min="24" max="24" width="23.77734375" style="61" customWidth="1"/>
    <col min="25" max="25" width="26" style="56" customWidth="1"/>
    <col min="26" max="26" width="33" style="61" customWidth="1"/>
    <col min="27" max="27" width="96.109375" customWidth="1"/>
    <col min="28" max="28" width="17.6640625" style="38" customWidth="1"/>
    <col min="29" max="29" width="18.33203125" customWidth="1"/>
    <col min="30" max="30" width="23.6640625" style="63" customWidth="1"/>
    <col min="31" max="31" width="24.6640625" customWidth="1"/>
    <col min="32" max="32" width="15.6640625" style="65" customWidth="1"/>
    <col min="33" max="33" width="18.6640625" customWidth="1"/>
    <col min="34" max="34" width="39.109375" customWidth="1"/>
    <col min="35" max="35" width="29" customWidth="1"/>
    <col min="36" max="36" width="67.77734375" customWidth="1"/>
    <col min="37" max="37" width="68" customWidth="1"/>
    <col min="38" max="39" width="35.109375" customWidth="1"/>
    <col min="40" max="40" width="52.77734375" customWidth="1"/>
  </cols>
  <sheetData>
    <row r="1" spans="1:40" ht="31.2" x14ac:dyDescent="0.3">
      <c r="A1" s="1" t="s">
        <v>63</v>
      </c>
      <c r="B1" s="2" t="s">
        <v>64</v>
      </c>
      <c r="C1" s="2" t="s">
        <v>5</v>
      </c>
      <c r="D1" s="3" t="s">
        <v>6</v>
      </c>
      <c r="E1" s="3" t="s">
        <v>7</v>
      </c>
      <c r="F1" s="1" t="s">
        <v>8</v>
      </c>
      <c r="G1" s="4" t="s">
        <v>9</v>
      </c>
      <c r="H1" s="3" t="s">
        <v>10</v>
      </c>
      <c r="I1" s="1" t="s">
        <v>11</v>
      </c>
      <c r="J1" s="4" t="s">
        <v>12</v>
      </c>
      <c r="K1" s="33" t="s">
        <v>13</v>
      </c>
      <c r="L1" s="4" t="s">
        <v>14</v>
      </c>
      <c r="M1" s="1" t="s">
        <v>15</v>
      </c>
      <c r="N1" s="4" t="s">
        <v>26</v>
      </c>
      <c r="O1" s="4" t="s">
        <v>16</v>
      </c>
      <c r="P1" s="2" t="s">
        <v>17</v>
      </c>
      <c r="Q1" s="4" t="s">
        <v>22</v>
      </c>
      <c r="R1" s="5" t="s">
        <v>18</v>
      </c>
      <c r="S1" s="6" t="s">
        <v>19</v>
      </c>
      <c r="T1" s="47" t="s">
        <v>65</v>
      </c>
      <c r="U1" s="47" t="s">
        <v>20</v>
      </c>
      <c r="V1" s="42" t="s">
        <v>21</v>
      </c>
      <c r="W1" s="4" t="s">
        <v>66</v>
      </c>
      <c r="X1" s="57" t="s">
        <v>0</v>
      </c>
      <c r="Y1" s="52" t="s">
        <v>1</v>
      </c>
      <c r="Z1" s="57" t="s">
        <v>2</v>
      </c>
      <c r="AA1" s="7" t="s">
        <v>23</v>
      </c>
      <c r="AB1" s="37" t="s">
        <v>13</v>
      </c>
      <c r="AC1" s="8" t="s">
        <v>24</v>
      </c>
      <c r="AD1" s="62" t="s">
        <v>25</v>
      </c>
      <c r="AE1" s="9" t="s">
        <v>43</v>
      </c>
      <c r="AF1" s="64" t="s">
        <v>44</v>
      </c>
      <c r="AG1" s="9" t="s">
        <v>45</v>
      </c>
      <c r="AH1" s="9" t="s">
        <v>46</v>
      </c>
      <c r="AI1" s="10" t="s">
        <v>47</v>
      </c>
      <c r="AJ1" s="9" t="s">
        <v>52</v>
      </c>
      <c r="AK1" s="9" t="s">
        <v>53</v>
      </c>
      <c r="AL1" s="9" t="s">
        <v>54</v>
      </c>
      <c r="AM1" s="7" t="s">
        <v>55</v>
      </c>
      <c r="AN1" s="11" t="s">
        <v>57</v>
      </c>
    </row>
    <row r="2" spans="1:40" ht="31.2" x14ac:dyDescent="0.3">
      <c r="A2" s="30" t="s">
        <v>67</v>
      </c>
      <c r="B2" s="30" t="s">
        <v>68</v>
      </c>
      <c r="C2" s="12" t="s">
        <v>70</v>
      </c>
      <c r="D2" s="12" t="s">
        <v>49</v>
      </c>
      <c r="E2" s="12" t="s">
        <v>51</v>
      </c>
      <c r="F2" s="12">
        <v>7</v>
      </c>
      <c r="G2" s="13">
        <v>5</v>
      </c>
      <c r="H2" s="12" t="s">
        <v>72</v>
      </c>
      <c r="I2" s="13" t="s">
        <v>58</v>
      </c>
      <c r="J2" s="12" t="s">
        <v>4</v>
      </c>
      <c r="K2" s="25">
        <v>0</v>
      </c>
      <c r="L2" s="25" t="s">
        <v>59</v>
      </c>
      <c r="M2" s="25">
        <v>-1</v>
      </c>
      <c r="N2" s="12" t="s">
        <v>73</v>
      </c>
      <c r="O2" s="12" t="s">
        <v>60</v>
      </c>
      <c r="P2" s="13" t="s">
        <v>61</v>
      </c>
      <c r="Q2" s="12" t="s">
        <v>42</v>
      </c>
      <c r="R2" s="14">
        <v>0</v>
      </c>
      <c r="S2" s="14">
        <v>0</v>
      </c>
      <c r="T2" s="48">
        <v>920147</v>
      </c>
      <c r="U2" s="48">
        <v>79853</v>
      </c>
      <c r="V2" s="43">
        <v>7.9852999999999996</v>
      </c>
      <c r="W2" s="14">
        <v>0</v>
      </c>
      <c r="X2" s="58">
        <v>0</v>
      </c>
      <c r="Y2" s="53">
        <v>749846</v>
      </c>
      <c r="Z2" s="58">
        <v>0</v>
      </c>
      <c r="AA2" s="74" t="s">
        <v>40</v>
      </c>
      <c r="AB2" s="70">
        <v>0</v>
      </c>
      <c r="AC2" s="70">
        <v>-1</v>
      </c>
      <c r="AD2" s="70">
        <f>ROUND(AVERAGE(W2:W6),0)</f>
        <v>1</v>
      </c>
      <c r="AE2" s="70">
        <f>ROUND(AVERAGE(Z2:Z6),0)</f>
        <v>1</v>
      </c>
      <c r="AF2" s="68">
        <f>ROUND(AVERAGE(V2:V6),2)</f>
        <v>7.63</v>
      </c>
      <c r="AG2" s="16" t="s">
        <v>62</v>
      </c>
      <c r="AH2" s="17" t="s">
        <v>29</v>
      </c>
      <c r="AI2" s="16" t="s">
        <v>28</v>
      </c>
      <c r="AJ2" s="17" t="s">
        <v>31</v>
      </c>
      <c r="AK2" s="17"/>
      <c r="AL2" s="16" t="s">
        <v>30</v>
      </c>
      <c r="AM2" s="16" t="s">
        <v>56</v>
      </c>
      <c r="AN2" s="16" t="s">
        <v>27</v>
      </c>
    </row>
    <row r="3" spans="1:40" x14ac:dyDescent="0.3">
      <c r="A3" s="30" t="s">
        <v>67</v>
      </c>
      <c r="B3" s="30" t="s">
        <v>68</v>
      </c>
      <c r="C3" s="12" t="s">
        <v>69</v>
      </c>
      <c r="D3" s="12" t="s">
        <v>48</v>
      </c>
      <c r="E3" s="12" t="s">
        <v>50</v>
      </c>
      <c r="F3" s="12">
        <v>7</v>
      </c>
      <c r="G3" s="13">
        <v>5</v>
      </c>
      <c r="H3" s="12" t="s">
        <v>71</v>
      </c>
      <c r="I3" s="13" t="s">
        <v>58</v>
      </c>
      <c r="J3" s="12" t="s">
        <v>3</v>
      </c>
      <c r="K3" s="25">
        <v>0</v>
      </c>
      <c r="L3" s="25" t="s">
        <v>59</v>
      </c>
      <c r="M3" s="25">
        <v>-1</v>
      </c>
      <c r="N3" s="12" t="s">
        <v>74</v>
      </c>
      <c r="O3" s="12" t="s">
        <v>60</v>
      </c>
      <c r="P3" s="13" t="s">
        <v>61</v>
      </c>
      <c r="Q3" s="12" t="s">
        <v>41</v>
      </c>
      <c r="R3" s="14">
        <v>3</v>
      </c>
      <c r="S3" s="14">
        <v>0</v>
      </c>
      <c r="T3" s="48">
        <v>931414</v>
      </c>
      <c r="U3" s="48">
        <v>68586</v>
      </c>
      <c r="V3" s="43">
        <v>6.8585999999999991</v>
      </c>
      <c r="W3" s="14">
        <v>3</v>
      </c>
      <c r="X3" s="58">
        <v>1</v>
      </c>
      <c r="Y3" s="53">
        <v>474818</v>
      </c>
      <c r="Z3" s="58">
        <v>2.1060656797642889</v>
      </c>
      <c r="AA3" s="75"/>
      <c r="AB3" s="71"/>
      <c r="AC3" s="71"/>
      <c r="AD3" s="71"/>
      <c r="AE3" s="71"/>
      <c r="AF3" s="69"/>
      <c r="AG3" s="18"/>
      <c r="AH3" s="18"/>
      <c r="AI3" s="18"/>
      <c r="AJ3" s="18"/>
      <c r="AK3" s="18"/>
      <c r="AL3" s="19"/>
      <c r="AM3" s="19"/>
      <c r="AN3" s="19"/>
    </row>
    <row r="4" spans="1:40" x14ac:dyDescent="0.3">
      <c r="A4" s="30" t="s">
        <v>67</v>
      </c>
      <c r="B4" s="30" t="s">
        <v>68</v>
      </c>
      <c r="C4" s="12" t="s">
        <v>69</v>
      </c>
      <c r="D4" s="12" t="s">
        <v>48</v>
      </c>
      <c r="E4" s="12" t="s">
        <v>50</v>
      </c>
      <c r="F4" s="12">
        <v>7</v>
      </c>
      <c r="G4" s="13">
        <v>5</v>
      </c>
      <c r="H4" s="12" t="s">
        <v>71</v>
      </c>
      <c r="I4" s="13" t="s">
        <v>58</v>
      </c>
      <c r="J4" s="12" t="s">
        <v>3</v>
      </c>
      <c r="K4" s="25">
        <v>0</v>
      </c>
      <c r="L4" s="25" t="s">
        <v>59</v>
      </c>
      <c r="M4" s="25">
        <v>-1</v>
      </c>
      <c r="N4" s="12" t="s">
        <v>75</v>
      </c>
      <c r="O4" s="12" t="s">
        <v>60</v>
      </c>
      <c r="P4" s="13" t="s">
        <v>61</v>
      </c>
      <c r="Q4" s="12" t="s">
        <v>41</v>
      </c>
      <c r="R4" s="14">
        <v>0</v>
      </c>
      <c r="S4" s="14">
        <v>0</v>
      </c>
      <c r="T4" s="48">
        <v>913998</v>
      </c>
      <c r="U4" s="48">
        <v>86002</v>
      </c>
      <c r="V4" s="43">
        <v>8.6001999999999992</v>
      </c>
      <c r="W4" s="14">
        <v>0</v>
      </c>
      <c r="X4" s="58">
        <v>0</v>
      </c>
      <c r="Y4" s="53">
        <v>666686</v>
      </c>
      <c r="Z4" s="58">
        <v>0</v>
      </c>
      <c r="AA4" s="75"/>
      <c r="AB4" s="71"/>
      <c r="AC4" s="71"/>
      <c r="AD4" s="71"/>
      <c r="AE4" s="71"/>
      <c r="AF4" s="69"/>
      <c r="AG4" s="18"/>
      <c r="AH4" s="18"/>
      <c r="AI4" s="18"/>
      <c r="AJ4" s="18"/>
      <c r="AK4" s="18"/>
      <c r="AL4" s="19"/>
      <c r="AM4" s="19"/>
      <c r="AN4" s="19"/>
    </row>
    <row r="5" spans="1:40" x14ac:dyDescent="0.3">
      <c r="A5" s="30" t="s">
        <v>67</v>
      </c>
      <c r="B5" s="30" t="s">
        <v>68</v>
      </c>
      <c r="C5" s="12" t="s">
        <v>69</v>
      </c>
      <c r="D5" s="12" t="s">
        <v>48</v>
      </c>
      <c r="E5" s="12" t="s">
        <v>50</v>
      </c>
      <c r="F5" s="12">
        <v>7</v>
      </c>
      <c r="G5" s="13">
        <v>5</v>
      </c>
      <c r="H5" s="12" t="s">
        <v>71</v>
      </c>
      <c r="I5" s="13" t="s">
        <v>58</v>
      </c>
      <c r="J5" s="12" t="s">
        <v>3</v>
      </c>
      <c r="K5" s="25">
        <v>0</v>
      </c>
      <c r="L5" s="25" t="s">
        <v>59</v>
      </c>
      <c r="M5" s="25">
        <v>-1</v>
      </c>
      <c r="N5" s="12" t="s">
        <v>76</v>
      </c>
      <c r="O5" s="12" t="s">
        <v>60</v>
      </c>
      <c r="P5" s="13" t="s">
        <v>61</v>
      </c>
      <c r="Q5" s="12" t="s">
        <v>41</v>
      </c>
      <c r="R5" s="14">
        <v>0</v>
      </c>
      <c r="S5" s="14">
        <v>0</v>
      </c>
      <c r="T5" s="48">
        <v>926123</v>
      </c>
      <c r="U5" s="48">
        <v>73877</v>
      </c>
      <c r="V5" s="43">
        <v>7.3876999999999997</v>
      </c>
      <c r="W5" s="14">
        <v>0</v>
      </c>
      <c r="X5" s="58">
        <v>1</v>
      </c>
      <c r="Y5" s="53">
        <v>583599</v>
      </c>
      <c r="Z5" s="58">
        <v>1.7135023989033584</v>
      </c>
      <c r="AA5" s="75"/>
      <c r="AB5" s="71"/>
      <c r="AC5" s="71"/>
      <c r="AD5" s="71"/>
      <c r="AE5" s="71"/>
      <c r="AF5" s="69"/>
      <c r="AG5" s="18"/>
      <c r="AH5" s="18"/>
      <c r="AI5" s="18"/>
      <c r="AJ5" s="18"/>
      <c r="AK5" s="18"/>
      <c r="AL5" s="19"/>
      <c r="AM5" s="19"/>
      <c r="AN5" s="19"/>
    </row>
    <row r="6" spans="1:40" x14ac:dyDescent="0.3">
      <c r="A6" s="30" t="s">
        <v>67</v>
      </c>
      <c r="B6" s="30" t="s">
        <v>68</v>
      </c>
      <c r="C6" s="12" t="s">
        <v>69</v>
      </c>
      <c r="D6" s="12" t="s">
        <v>48</v>
      </c>
      <c r="E6" s="12" t="s">
        <v>50</v>
      </c>
      <c r="F6" s="12">
        <v>7</v>
      </c>
      <c r="G6" s="13">
        <v>5</v>
      </c>
      <c r="H6" s="12" t="s">
        <v>71</v>
      </c>
      <c r="I6" s="13" t="s">
        <v>58</v>
      </c>
      <c r="J6" s="12" t="s">
        <v>3</v>
      </c>
      <c r="K6" s="25">
        <v>0</v>
      </c>
      <c r="L6" s="25" t="s">
        <v>59</v>
      </c>
      <c r="M6" s="25">
        <v>-1</v>
      </c>
      <c r="N6" s="12" t="s">
        <v>77</v>
      </c>
      <c r="O6" s="12" t="s">
        <v>60</v>
      </c>
      <c r="P6" s="13" t="s">
        <v>61</v>
      </c>
      <c r="Q6" s="12" t="s">
        <v>41</v>
      </c>
      <c r="R6" s="14">
        <v>0</v>
      </c>
      <c r="S6" s="14">
        <v>0</v>
      </c>
      <c r="T6" s="48">
        <v>926899</v>
      </c>
      <c r="U6" s="48">
        <v>73101</v>
      </c>
      <c r="V6" s="43">
        <v>7.3101000000000003</v>
      </c>
      <c r="W6" s="14">
        <v>0</v>
      </c>
      <c r="X6" s="58">
        <v>1</v>
      </c>
      <c r="Y6" s="53">
        <v>620791</v>
      </c>
      <c r="Z6" s="58">
        <v>1.6108455005863478</v>
      </c>
      <c r="AA6" s="76"/>
      <c r="AB6" s="71"/>
      <c r="AC6" s="71"/>
      <c r="AD6" s="71"/>
      <c r="AE6" s="71"/>
      <c r="AF6" s="69"/>
      <c r="AG6" s="18"/>
      <c r="AH6" s="18"/>
      <c r="AI6" s="18"/>
      <c r="AJ6" s="18"/>
      <c r="AK6" s="18"/>
      <c r="AL6" s="19"/>
      <c r="AM6" s="19"/>
      <c r="AN6" s="19"/>
    </row>
    <row r="7" spans="1:40" x14ac:dyDescent="0.3">
      <c r="A7" s="31" t="s">
        <v>67</v>
      </c>
      <c r="B7" s="31" t="s">
        <v>68</v>
      </c>
      <c r="C7" s="23" t="s">
        <v>69</v>
      </c>
      <c r="D7" s="20" t="s">
        <v>48</v>
      </c>
      <c r="E7" s="20" t="s">
        <v>50</v>
      </c>
      <c r="F7" s="20">
        <v>7</v>
      </c>
      <c r="G7" s="21">
        <v>5</v>
      </c>
      <c r="H7" s="20" t="s">
        <v>71</v>
      </c>
      <c r="I7" s="21" t="s">
        <v>58</v>
      </c>
      <c r="J7" s="20" t="s">
        <v>3</v>
      </c>
      <c r="K7" s="28">
        <v>2.5</v>
      </c>
      <c r="L7" s="28" t="s">
        <v>59</v>
      </c>
      <c r="M7" s="28">
        <v>-1</v>
      </c>
      <c r="N7" s="23" t="s">
        <v>78</v>
      </c>
      <c r="O7" s="23" t="s">
        <v>60</v>
      </c>
      <c r="P7" s="22" t="s">
        <v>61</v>
      </c>
      <c r="Q7" s="23" t="s">
        <v>41</v>
      </c>
      <c r="R7" s="24">
        <v>2</v>
      </c>
      <c r="S7" s="24">
        <v>0</v>
      </c>
      <c r="T7" s="49">
        <v>934793</v>
      </c>
      <c r="U7" s="49">
        <v>65207</v>
      </c>
      <c r="V7" s="44">
        <v>6.5206999999999997</v>
      </c>
      <c r="W7" s="24">
        <v>2</v>
      </c>
      <c r="X7" s="59">
        <v>1</v>
      </c>
      <c r="Y7" s="54">
        <v>435439</v>
      </c>
      <c r="Z7" s="59">
        <v>2.2965276501929082</v>
      </c>
      <c r="AA7" s="15"/>
      <c r="AB7" s="72">
        <v>2.5</v>
      </c>
      <c r="AC7" s="70">
        <v>-1</v>
      </c>
      <c r="AD7" s="70">
        <f>ROUND(AVERAGE(W7:W11),0)</f>
        <v>1</v>
      </c>
      <c r="AE7" s="70">
        <f>ROUND(AVERAGE(Z7:Z11),0)</f>
        <v>2</v>
      </c>
      <c r="AF7" s="68">
        <f>ROUND(AVERAGE(V7:V11),2)</f>
        <v>7.95</v>
      </c>
      <c r="AG7" s="18"/>
      <c r="AH7" s="18"/>
      <c r="AI7" s="18"/>
      <c r="AJ7" s="18"/>
      <c r="AK7" s="18"/>
      <c r="AL7" s="19"/>
      <c r="AM7" s="19"/>
      <c r="AN7" s="19"/>
    </row>
    <row r="8" spans="1:40" x14ac:dyDescent="0.3">
      <c r="A8" s="31" t="s">
        <v>67</v>
      </c>
      <c r="B8" s="31" t="s">
        <v>68</v>
      </c>
      <c r="C8" s="23" t="s">
        <v>69</v>
      </c>
      <c r="D8" s="20" t="s">
        <v>48</v>
      </c>
      <c r="E8" s="20" t="s">
        <v>50</v>
      </c>
      <c r="F8" s="20">
        <v>7</v>
      </c>
      <c r="G8" s="21">
        <v>5</v>
      </c>
      <c r="H8" s="20" t="s">
        <v>71</v>
      </c>
      <c r="I8" s="21" t="s">
        <v>58</v>
      </c>
      <c r="J8" s="20" t="s">
        <v>3</v>
      </c>
      <c r="K8" s="28">
        <v>2.5</v>
      </c>
      <c r="L8" s="28" t="s">
        <v>59</v>
      </c>
      <c r="M8" s="28">
        <v>-1</v>
      </c>
      <c r="N8" s="23" t="s">
        <v>79</v>
      </c>
      <c r="O8" s="23" t="s">
        <v>60</v>
      </c>
      <c r="P8" s="22" t="s">
        <v>61</v>
      </c>
      <c r="Q8" s="23" t="s">
        <v>41</v>
      </c>
      <c r="R8" s="24">
        <v>1</v>
      </c>
      <c r="S8" s="24">
        <v>0</v>
      </c>
      <c r="T8" s="49">
        <v>902224</v>
      </c>
      <c r="U8" s="49">
        <v>97776</v>
      </c>
      <c r="V8" s="44">
        <v>9.7775999999999996</v>
      </c>
      <c r="W8" s="24">
        <v>1</v>
      </c>
      <c r="X8" s="59">
        <v>2</v>
      </c>
      <c r="Y8" s="54">
        <v>754150</v>
      </c>
      <c r="Z8" s="59">
        <v>2.6519852761777467</v>
      </c>
      <c r="AA8" s="15"/>
      <c r="AB8" s="73"/>
      <c r="AC8" s="71"/>
      <c r="AD8" s="71"/>
      <c r="AE8" s="71"/>
      <c r="AF8" s="69"/>
      <c r="AG8" s="18"/>
      <c r="AH8" s="18"/>
      <c r="AI8" s="18"/>
      <c r="AJ8" s="18"/>
      <c r="AK8" s="18"/>
      <c r="AL8" s="19"/>
      <c r="AM8" s="19"/>
      <c r="AN8" s="19"/>
    </row>
    <row r="9" spans="1:40" x14ac:dyDescent="0.3">
      <c r="A9" s="31" t="s">
        <v>67</v>
      </c>
      <c r="B9" s="31" t="s">
        <v>68</v>
      </c>
      <c r="C9" s="23" t="s">
        <v>69</v>
      </c>
      <c r="D9" s="20" t="s">
        <v>48</v>
      </c>
      <c r="E9" s="20" t="s">
        <v>50</v>
      </c>
      <c r="F9" s="20">
        <v>7</v>
      </c>
      <c r="G9" s="21">
        <v>5</v>
      </c>
      <c r="H9" s="20" t="s">
        <v>71</v>
      </c>
      <c r="I9" s="21" t="s">
        <v>58</v>
      </c>
      <c r="J9" s="20" t="s">
        <v>3</v>
      </c>
      <c r="K9" s="28">
        <v>2.5</v>
      </c>
      <c r="L9" s="28" t="s">
        <v>59</v>
      </c>
      <c r="M9" s="28">
        <v>-1</v>
      </c>
      <c r="N9" s="23" t="s">
        <v>80</v>
      </c>
      <c r="O9" s="23" t="s">
        <v>60</v>
      </c>
      <c r="P9" s="22" t="s">
        <v>61</v>
      </c>
      <c r="Q9" s="23" t="s">
        <v>41</v>
      </c>
      <c r="R9" s="24">
        <v>2</v>
      </c>
      <c r="S9" s="24">
        <v>0</v>
      </c>
      <c r="T9" s="49">
        <v>910852</v>
      </c>
      <c r="U9" s="49">
        <v>89148</v>
      </c>
      <c r="V9" s="44">
        <v>8.9147999999999996</v>
      </c>
      <c r="W9" s="24">
        <v>2</v>
      </c>
      <c r="X9" s="59">
        <v>0</v>
      </c>
      <c r="Y9" s="54">
        <v>703482</v>
      </c>
      <c r="Z9" s="59">
        <v>0</v>
      </c>
      <c r="AA9" s="15"/>
      <c r="AB9" s="73"/>
      <c r="AC9" s="71"/>
      <c r="AD9" s="71"/>
      <c r="AE9" s="71"/>
      <c r="AF9" s="69"/>
      <c r="AG9" s="18"/>
      <c r="AH9" s="18"/>
      <c r="AI9" s="18"/>
      <c r="AJ9" s="18"/>
      <c r="AK9" s="18"/>
      <c r="AL9" s="19"/>
      <c r="AM9" s="19"/>
      <c r="AN9" s="19"/>
    </row>
    <row r="10" spans="1:40" x14ac:dyDescent="0.3">
      <c r="A10" s="31" t="s">
        <v>67</v>
      </c>
      <c r="B10" s="31" t="s">
        <v>68</v>
      </c>
      <c r="C10" s="23" t="s">
        <v>69</v>
      </c>
      <c r="D10" s="20" t="s">
        <v>48</v>
      </c>
      <c r="E10" s="20" t="s">
        <v>50</v>
      </c>
      <c r="F10" s="20">
        <v>7</v>
      </c>
      <c r="G10" s="21">
        <v>5</v>
      </c>
      <c r="H10" s="20" t="s">
        <v>71</v>
      </c>
      <c r="I10" s="21" t="s">
        <v>58</v>
      </c>
      <c r="J10" s="20" t="s">
        <v>3</v>
      </c>
      <c r="K10" s="28">
        <v>2.5</v>
      </c>
      <c r="L10" s="28" t="s">
        <v>59</v>
      </c>
      <c r="M10" s="28">
        <v>-1</v>
      </c>
      <c r="N10" s="23" t="s">
        <v>81</v>
      </c>
      <c r="O10" s="23" t="s">
        <v>60</v>
      </c>
      <c r="P10" s="22" t="s">
        <v>61</v>
      </c>
      <c r="Q10" s="23" t="s">
        <v>41</v>
      </c>
      <c r="R10" s="24">
        <v>0</v>
      </c>
      <c r="S10" s="24">
        <v>0</v>
      </c>
      <c r="T10" s="49">
        <v>936982</v>
      </c>
      <c r="U10" s="49">
        <v>63018</v>
      </c>
      <c r="V10" s="44">
        <v>6.3018000000000001</v>
      </c>
      <c r="W10" s="24">
        <v>0</v>
      </c>
      <c r="X10" s="59">
        <v>1</v>
      </c>
      <c r="Y10" s="54">
        <v>539566</v>
      </c>
      <c r="Z10" s="59">
        <v>1.8533379543226327</v>
      </c>
      <c r="AA10" s="15"/>
      <c r="AB10" s="73"/>
      <c r="AC10" s="71"/>
      <c r="AD10" s="71"/>
      <c r="AE10" s="71"/>
      <c r="AF10" s="69"/>
      <c r="AG10" s="18"/>
      <c r="AH10" s="18"/>
      <c r="AI10" s="18"/>
      <c r="AJ10" s="18"/>
      <c r="AK10" s="18"/>
      <c r="AL10" s="19"/>
      <c r="AM10" s="19"/>
      <c r="AN10" s="19"/>
    </row>
    <row r="11" spans="1:40" x14ac:dyDescent="0.3">
      <c r="A11" s="31" t="s">
        <v>67</v>
      </c>
      <c r="B11" s="31" t="s">
        <v>68</v>
      </c>
      <c r="C11" s="23" t="s">
        <v>69</v>
      </c>
      <c r="D11" s="20" t="s">
        <v>48</v>
      </c>
      <c r="E11" s="20" t="s">
        <v>50</v>
      </c>
      <c r="F11" s="20">
        <v>7</v>
      </c>
      <c r="G11" s="21">
        <v>5</v>
      </c>
      <c r="H11" s="20" t="s">
        <v>71</v>
      </c>
      <c r="I11" s="21" t="s">
        <v>58</v>
      </c>
      <c r="J11" s="20" t="s">
        <v>3</v>
      </c>
      <c r="K11" s="28">
        <v>2.5</v>
      </c>
      <c r="L11" s="28" t="s">
        <v>59</v>
      </c>
      <c r="M11" s="28">
        <v>-1</v>
      </c>
      <c r="N11" s="23" t="s">
        <v>82</v>
      </c>
      <c r="O11" s="23" t="s">
        <v>60</v>
      </c>
      <c r="P11" s="22" t="s">
        <v>61</v>
      </c>
      <c r="Q11" s="23" t="s">
        <v>41</v>
      </c>
      <c r="R11" s="24">
        <v>0</v>
      </c>
      <c r="S11" s="24">
        <v>0</v>
      </c>
      <c r="T11" s="49">
        <v>917518</v>
      </c>
      <c r="U11" s="49">
        <v>82482</v>
      </c>
      <c r="V11" s="44">
        <v>8.2482000000000006</v>
      </c>
      <c r="W11" s="24">
        <v>0</v>
      </c>
      <c r="X11" s="59">
        <v>1</v>
      </c>
      <c r="Y11" s="54">
        <v>641705</v>
      </c>
      <c r="Z11" s="59">
        <v>1.5583460338535093</v>
      </c>
      <c r="AA11" s="15"/>
      <c r="AB11" s="73"/>
      <c r="AC11" s="71"/>
      <c r="AD11" s="71"/>
      <c r="AE11" s="71"/>
      <c r="AF11" s="69"/>
      <c r="AG11" s="18"/>
      <c r="AH11" s="18"/>
      <c r="AI11" s="18"/>
      <c r="AJ11" s="18"/>
      <c r="AK11" s="18"/>
      <c r="AL11" s="19"/>
      <c r="AM11" s="19"/>
      <c r="AN11" s="19"/>
    </row>
    <row r="12" spans="1:40" x14ac:dyDescent="0.3">
      <c r="A12" s="30" t="s">
        <v>67</v>
      </c>
      <c r="B12" s="30" t="s">
        <v>68</v>
      </c>
      <c r="C12" s="12" t="s">
        <v>69</v>
      </c>
      <c r="D12" s="12" t="s">
        <v>48</v>
      </c>
      <c r="E12" s="12" t="s">
        <v>50</v>
      </c>
      <c r="F12" s="12">
        <v>7</v>
      </c>
      <c r="G12" s="13">
        <v>5</v>
      </c>
      <c r="H12" s="12" t="s">
        <v>71</v>
      </c>
      <c r="I12" s="13" t="s">
        <v>58</v>
      </c>
      <c r="J12" s="12" t="s">
        <v>3</v>
      </c>
      <c r="K12" s="25">
        <v>5</v>
      </c>
      <c r="L12" s="25" t="s">
        <v>59</v>
      </c>
      <c r="M12" s="25">
        <v>-1</v>
      </c>
      <c r="N12" s="12" t="s">
        <v>83</v>
      </c>
      <c r="O12" s="12" t="s">
        <v>60</v>
      </c>
      <c r="P12" s="13" t="s">
        <v>61</v>
      </c>
      <c r="Q12" s="12" t="s">
        <v>41</v>
      </c>
      <c r="R12" s="14">
        <v>0</v>
      </c>
      <c r="S12" s="14">
        <v>0</v>
      </c>
      <c r="T12" s="48">
        <v>934139</v>
      </c>
      <c r="U12" s="48">
        <v>65861</v>
      </c>
      <c r="V12" s="43">
        <v>6.5861000000000001</v>
      </c>
      <c r="W12" s="14">
        <v>0</v>
      </c>
      <c r="X12" s="58">
        <v>1</v>
      </c>
      <c r="Y12" s="53">
        <v>574602</v>
      </c>
      <c r="Z12" s="58">
        <v>1.7403320205428792</v>
      </c>
      <c r="AA12" s="15"/>
      <c r="AB12" s="70">
        <v>5</v>
      </c>
      <c r="AC12" s="70">
        <v>-1</v>
      </c>
      <c r="AD12" s="70">
        <f>ROUND(AVERAGE(W12:W16),0)</f>
        <v>1</v>
      </c>
      <c r="AE12" s="70">
        <f>ROUND(AVERAGE(Z12:Z16),0)</f>
        <v>2</v>
      </c>
      <c r="AF12" s="68">
        <f>ROUND(AVERAGE(V12:V16),2)</f>
        <v>7.96</v>
      </c>
      <c r="AG12" s="18"/>
      <c r="AH12" s="18"/>
      <c r="AI12" s="18"/>
      <c r="AJ12" s="18"/>
      <c r="AK12" s="18"/>
      <c r="AL12" s="19"/>
      <c r="AM12" s="19"/>
      <c r="AN12" s="19"/>
    </row>
    <row r="13" spans="1:40" x14ac:dyDescent="0.3">
      <c r="A13" s="30" t="s">
        <v>67</v>
      </c>
      <c r="B13" s="30" t="s">
        <v>68</v>
      </c>
      <c r="C13" s="12" t="s">
        <v>69</v>
      </c>
      <c r="D13" s="12" t="s">
        <v>48</v>
      </c>
      <c r="E13" s="12" t="s">
        <v>50</v>
      </c>
      <c r="F13" s="12">
        <v>7</v>
      </c>
      <c r="G13" s="13">
        <v>5</v>
      </c>
      <c r="H13" s="12" t="s">
        <v>71</v>
      </c>
      <c r="I13" s="13" t="s">
        <v>58</v>
      </c>
      <c r="J13" s="12" t="s">
        <v>3</v>
      </c>
      <c r="K13" s="25">
        <v>5</v>
      </c>
      <c r="L13" s="25" t="s">
        <v>59</v>
      </c>
      <c r="M13" s="25">
        <v>-1</v>
      </c>
      <c r="N13" s="12" t="s">
        <v>84</v>
      </c>
      <c r="O13" s="12" t="s">
        <v>60</v>
      </c>
      <c r="P13" s="13" t="s">
        <v>61</v>
      </c>
      <c r="Q13" s="12" t="s">
        <v>41</v>
      </c>
      <c r="R13" s="14">
        <v>0</v>
      </c>
      <c r="S13" s="14">
        <v>0</v>
      </c>
      <c r="T13" s="48">
        <v>912257</v>
      </c>
      <c r="U13" s="48">
        <v>87743</v>
      </c>
      <c r="V13" s="43">
        <v>8.7743000000000002</v>
      </c>
      <c r="W13" s="14">
        <v>0</v>
      </c>
      <c r="X13" s="58">
        <v>0</v>
      </c>
      <c r="Y13" s="53">
        <v>661040</v>
      </c>
      <c r="Z13" s="58">
        <v>0</v>
      </c>
      <c r="AA13" s="15"/>
      <c r="AB13" s="71"/>
      <c r="AC13" s="71"/>
      <c r="AD13" s="71"/>
      <c r="AE13" s="71"/>
      <c r="AF13" s="69"/>
      <c r="AG13" s="18"/>
      <c r="AH13" s="18"/>
      <c r="AI13" s="18"/>
      <c r="AJ13" s="18"/>
      <c r="AK13" s="18"/>
      <c r="AL13" s="19"/>
      <c r="AM13" s="19"/>
      <c r="AN13" s="19"/>
    </row>
    <row r="14" spans="1:40" x14ac:dyDescent="0.3">
      <c r="A14" s="30" t="s">
        <v>67</v>
      </c>
      <c r="B14" s="30" t="s">
        <v>68</v>
      </c>
      <c r="C14" s="12" t="s">
        <v>69</v>
      </c>
      <c r="D14" s="12" t="s">
        <v>48</v>
      </c>
      <c r="E14" s="12" t="s">
        <v>50</v>
      </c>
      <c r="F14" s="12">
        <v>7</v>
      </c>
      <c r="G14" s="13">
        <v>5</v>
      </c>
      <c r="H14" s="12" t="s">
        <v>71</v>
      </c>
      <c r="I14" s="13" t="s">
        <v>58</v>
      </c>
      <c r="J14" s="12" t="s">
        <v>3</v>
      </c>
      <c r="K14" s="25">
        <v>5</v>
      </c>
      <c r="L14" s="25" t="s">
        <v>59</v>
      </c>
      <c r="M14" s="25">
        <v>-1</v>
      </c>
      <c r="N14" s="12" t="s">
        <v>32</v>
      </c>
      <c r="O14" s="12" t="s">
        <v>60</v>
      </c>
      <c r="P14" s="13" t="s">
        <v>61</v>
      </c>
      <c r="Q14" s="12" t="s">
        <v>41</v>
      </c>
      <c r="R14" s="14">
        <v>0</v>
      </c>
      <c r="S14" s="14">
        <v>1</v>
      </c>
      <c r="T14" s="48">
        <v>909552</v>
      </c>
      <c r="U14" s="48">
        <v>90448</v>
      </c>
      <c r="V14" s="43">
        <v>9.0448000000000004</v>
      </c>
      <c r="W14" s="14">
        <v>1</v>
      </c>
      <c r="X14" s="58">
        <v>3</v>
      </c>
      <c r="Y14" s="53">
        <v>734634</v>
      </c>
      <c r="Z14" s="58">
        <v>4.0836494758635897</v>
      </c>
      <c r="AA14" s="15"/>
      <c r="AB14" s="71"/>
      <c r="AC14" s="71"/>
      <c r="AD14" s="71"/>
      <c r="AE14" s="71"/>
      <c r="AF14" s="69"/>
      <c r="AG14" s="18"/>
      <c r="AH14" s="18"/>
      <c r="AI14" s="18"/>
      <c r="AJ14" s="18"/>
      <c r="AK14" s="18"/>
      <c r="AL14" s="19"/>
      <c r="AM14" s="19"/>
      <c r="AN14" s="19"/>
    </row>
    <row r="15" spans="1:40" x14ac:dyDescent="0.3">
      <c r="A15" s="30" t="s">
        <v>67</v>
      </c>
      <c r="B15" s="30" t="s">
        <v>68</v>
      </c>
      <c r="C15" s="12" t="s">
        <v>69</v>
      </c>
      <c r="D15" s="12" t="s">
        <v>48</v>
      </c>
      <c r="E15" s="12" t="s">
        <v>50</v>
      </c>
      <c r="F15" s="12">
        <v>7</v>
      </c>
      <c r="G15" s="13">
        <v>5</v>
      </c>
      <c r="H15" s="12" t="s">
        <v>71</v>
      </c>
      <c r="I15" s="13" t="s">
        <v>58</v>
      </c>
      <c r="J15" s="12" t="s">
        <v>3</v>
      </c>
      <c r="K15" s="25">
        <v>5</v>
      </c>
      <c r="L15" s="25" t="s">
        <v>59</v>
      </c>
      <c r="M15" s="25">
        <v>-1</v>
      </c>
      <c r="N15" s="12" t="s">
        <v>33</v>
      </c>
      <c r="O15" s="12" t="s">
        <v>60</v>
      </c>
      <c r="P15" s="13" t="s">
        <v>61</v>
      </c>
      <c r="Q15" s="12" t="s">
        <v>41</v>
      </c>
      <c r="R15" s="14">
        <v>1</v>
      </c>
      <c r="S15" s="14">
        <v>0</v>
      </c>
      <c r="T15" s="48">
        <v>932485</v>
      </c>
      <c r="U15" s="48">
        <v>67515</v>
      </c>
      <c r="V15" s="43">
        <v>6.7515000000000009</v>
      </c>
      <c r="W15" s="14">
        <v>1</v>
      </c>
      <c r="X15" s="58">
        <v>1</v>
      </c>
      <c r="Y15" s="53">
        <v>557554</v>
      </c>
      <c r="Z15" s="58">
        <v>1.7935450314318766</v>
      </c>
      <c r="AA15" s="32"/>
      <c r="AB15" s="71"/>
      <c r="AC15" s="71"/>
      <c r="AD15" s="71"/>
      <c r="AE15" s="71"/>
      <c r="AF15" s="69"/>
      <c r="AG15" s="18"/>
      <c r="AH15" s="18"/>
      <c r="AI15" s="18"/>
      <c r="AJ15" s="18"/>
      <c r="AK15" s="18"/>
      <c r="AL15" s="19"/>
      <c r="AM15" s="19"/>
      <c r="AN15" s="19"/>
    </row>
    <row r="16" spans="1:40" x14ac:dyDescent="0.3">
      <c r="A16" s="30" t="s">
        <v>67</v>
      </c>
      <c r="B16" s="30" t="s">
        <v>68</v>
      </c>
      <c r="C16" s="12" t="s">
        <v>69</v>
      </c>
      <c r="D16" s="12" t="s">
        <v>48</v>
      </c>
      <c r="E16" s="12" t="s">
        <v>50</v>
      </c>
      <c r="F16" s="12">
        <v>7</v>
      </c>
      <c r="G16" s="13">
        <v>5</v>
      </c>
      <c r="H16" s="12" t="s">
        <v>71</v>
      </c>
      <c r="I16" s="13" t="s">
        <v>58</v>
      </c>
      <c r="J16" s="12" t="s">
        <v>3</v>
      </c>
      <c r="K16" s="25">
        <v>5</v>
      </c>
      <c r="L16" s="25" t="s">
        <v>59</v>
      </c>
      <c r="M16" s="25">
        <v>-1</v>
      </c>
      <c r="N16" s="12" t="s">
        <v>34</v>
      </c>
      <c r="O16" s="12" t="s">
        <v>60</v>
      </c>
      <c r="P16" s="13" t="s">
        <v>61</v>
      </c>
      <c r="Q16" s="12" t="s">
        <v>41</v>
      </c>
      <c r="R16" s="14">
        <v>1</v>
      </c>
      <c r="S16" s="14">
        <v>0</v>
      </c>
      <c r="T16" s="48">
        <v>913460</v>
      </c>
      <c r="U16" s="48">
        <v>86540</v>
      </c>
      <c r="V16" s="43">
        <v>8.6539999999999999</v>
      </c>
      <c r="W16" s="14">
        <v>1</v>
      </c>
      <c r="X16" s="58">
        <v>1</v>
      </c>
      <c r="Y16" s="53">
        <v>713548</v>
      </c>
      <c r="Z16" s="58">
        <v>1.4014454508379943</v>
      </c>
      <c r="AA16" s="32"/>
      <c r="AB16" s="71"/>
      <c r="AC16" s="71"/>
      <c r="AD16" s="71"/>
      <c r="AE16" s="71"/>
      <c r="AF16" s="69"/>
      <c r="AG16" s="18"/>
      <c r="AH16" s="18"/>
      <c r="AI16" s="18"/>
      <c r="AJ16" s="18"/>
      <c r="AK16" s="18"/>
      <c r="AL16" s="19"/>
      <c r="AM16" s="19"/>
      <c r="AN16" s="19"/>
    </row>
    <row r="17" spans="1:40" x14ac:dyDescent="0.3">
      <c r="A17" s="31" t="s">
        <v>67</v>
      </c>
      <c r="B17" s="31" t="s">
        <v>68</v>
      </c>
      <c r="C17" s="20" t="s">
        <v>69</v>
      </c>
      <c r="D17" s="20" t="s">
        <v>48</v>
      </c>
      <c r="E17" s="20" t="s">
        <v>50</v>
      </c>
      <c r="F17" s="20">
        <v>7</v>
      </c>
      <c r="G17" s="21">
        <v>5</v>
      </c>
      <c r="H17" s="20" t="s">
        <v>71</v>
      </c>
      <c r="I17" s="21" t="s">
        <v>58</v>
      </c>
      <c r="J17" s="20" t="s">
        <v>3</v>
      </c>
      <c r="K17" s="28">
        <v>10</v>
      </c>
      <c r="L17" s="28" t="s">
        <v>59</v>
      </c>
      <c r="M17" s="28">
        <v>-1</v>
      </c>
      <c r="N17" s="23" t="s">
        <v>35</v>
      </c>
      <c r="O17" s="23" t="s">
        <v>60</v>
      </c>
      <c r="P17" s="22" t="s">
        <v>61</v>
      </c>
      <c r="Q17" s="23" t="s">
        <v>41</v>
      </c>
      <c r="R17" s="24">
        <v>0</v>
      </c>
      <c r="S17" s="24">
        <v>0</v>
      </c>
      <c r="T17" s="49">
        <v>911915</v>
      </c>
      <c r="U17" s="49">
        <v>88085</v>
      </c>
      <c r="V17" s="44">
        <v>8.8085000000000004</v>
      </c>
      <c r="W17" s="24">
        <v>0</v>
      </c>
      <c r="X17" s="59">
        <v>1</v>
      </c>
      <c r="Y17" s="54">
        <v>613645</v>
      </c>
      <c r="Z17" s="59">
        <v>1.6296040388106499</v>
      </c>
      <c r="AA17" s="66"/>
      <c r="AB17" s="70">
        <v>10</v>
      </c>
      <c r="AC17" s="70">
        <v>-1</v>
      </c>
      <c r="AD17" s="70">
        <f>ROUND(AVERAGE(W17:W21),0)</f>
        <v>1</v>
      </c>
      <c r="AE17" s="70">
        <f>ROUND(AVERAGE(Z17:Z21),0)</f>
        <v>1</v>
      </c>
      <c r="AF17" s="68">
        <f>ROUND(AVERAGE(V17:V21),2)</f>
        <v>7.9</v>
      </c>
      <c r="AG17" s="18"/>
      <c r="AH17" s="18"/>
      <c r="AI17" s="18"/>
      <c r="AJ17" s="18"/>
      <c r="AK17" s="18"/>
      <c r="AL17" s="19"/>
      <c r="AM17" s="19"/>
      <c r="AN17" s="19"/>
    </row>
    <row r="18" spans="1:40" x14ac:dyDescent="0.3">
      <c r="A18" s="31" t="s">
        <v>67</v>
      </c>
      <c r="B18" s="31" t="s">
        <v>68</v>
      </c>
      <c r="C18" s="20" t="s">
        <v>69</v>
      </c>
      <c r="D18" s="20" t="s">
        <v>48</v>
      </c>
      <c r="E18" s="20" t="s">
        <v>50</v>
      </c>
      <c r="F18" s="20">
        <v>7</v>
      </c>
      <c r="G18" s="21">
        <v>5</v>
      </c>
      <c r="H18" s="20" t="s">
        <v>71</v>
      </c>
      <c r="I18" s="21" t="s">
        <v>58</v>
      </c>
      <c r="J18" s="20" t="s">
        <v>3</v>
      </c>
      <c r="K18" s="28">
        <v>10</v>
      </c>
      <c r="L18" s="28" t="s">
        <v>59</v>
      </c>
      <c r="M18" s="28">
        <v>-1</v>
      </c>
      <c r="N18" s="23" t="s">
        <v>36</v>
      </c>
      <c r="O18" s="23" t="s">
        <v>60</v>
      </c>
      <c r="P18" s="22" t="s">
        <v>61</v>
      </c>
      <c r="Q18" s="23" t="s">
        <v>41</v>
      </c>
      <c r="R18" s="24">
        <v>1</v>
      </c>
      <c r="S18" s="24">
        <v>0</v>
      </c>
      <c r="T18" s="49">
        <v>911069</v>
      </c>
      <c r="U18" s="49">
        <v>88931</v>
      </c>
      <c r="V18" s="44">
        <v>8.8931000000000004</v>
      </c>
      <c r="W18" s="24">
        <v>1</v>
      </c>
      <c r="X18" s="59">
        <v>1</v>
      </c>
      <c r="Y18" s="54">
        <v>753140</v>
      </c>
      <c r="Z18" s="59">
        <v>1.3277726215940973</v>
      </c>
      <c r="AA18" s="66"/>
      <c r="AB18" s="71"/>
      <c r="AC18" s="71"/>
      <c r="AD18" s="71"/>
      <c r="AE18" s="71"/>
      <c r="AF18" s="69"/>
      <c r="AG18" s="18"/>
      <c r="AH18" s="18"/>
      <c r="AI18" s="18"/>
      <c r="AJ18" s="18"/>
      <c r="AK18" s="18"/>
      <c r="AL18" s="19"/>
      <c r="AM18" s="19"/>
      <c r="AN18" s="19"/>
    </row>
    <row r="19" spans="1:40" x14ac:dyDescent="0.3">
      <c r="A19" s="31" t="s">
        <v>67</v>
      </c>
      <c r="B19" s="31" t="s">
        <v>68</v>
      </c>
      <c r="C19" s="20" t="s">
        <v>69</v>
      </c>
      <c r="D19" s="20" t="s">
        <v>48</v>
      </c>
      <c r="E19" s="20" t="s">
        <v>50</v>
      </c>
      <c r="F19" s="20">
        <v>7</v>
      </c>
      <c r="G19" s="21">
        <v>5</v>
      </c>
      <c r="H19" s="20" t="s">
        <v>71</v>
      </c>
      <c r="I19" s="21" t="s">
        <v>58</v>
      </c>
      <c r="J19" s="20" t="s">
        <v>3</v>
      </c>
      <c r="K19" s="28">
        <v>10</v>
      </c>
      <c r="L19" s="28" t="s">
        <v>59</v>
      </c>
      <c r="M19" s="28">
        <v>-1</v>
      </c>
      <c r="N19" s="23" t="s">
        <v>37</v>
      </c>
      <c r="O19" s="23" t="s">
        <v>60</v>
      </c>
      <c r="P19" s="22" t="s">
        <v>61</v>
      </c>
      <c r="Q19" s="23" t="s">
        <v>41</v>
      </c>
      <c r="R19" s="24">
        <v>0</v>
      </c>
      <c r="S19" s="24">
        <v>0</v>
      </c>
      <c r="T19" s="49">
        <v>928883</v>
      </c>
      <c r="U19" s="49">
        <v>71117</v>
      </c>
      <c r="V19" s="44">
        <v>7.1116999999999999</v>
      </c>
      <c r="W19" s="24">
        <v>0</v>
      </c>
      <c r="X19" s="59">
        <v>0</v>
      </c>
      <c r="Y19" s="54">
        <v>604518</v>
      </c>
      <c r="Z19" s="59">
        <v>0</v>
      </c>
      <c r="AA19" s="66"/>
      <c r="AB19" s="71"/>
      <c r="AC19" s="71"/>
      <c r="AD19" s="71"/>
      <c r="AE19" s="71"/>
      <c r="AF19" s="69"/>
      <c r="AG19" s="18"/>
      <c r="AH19" s="18"/>
      <c r="AI19" s="18"/>
      <c r="AJ19" s="18"/>
      <c r="AK19" s="18"/>
      <c r="AL19" s="19"/>
      <c r="AM19" s="19"/>
      <c r="AN19" s="19"/>
    </row>
    <row r="20" spans="1:40" x14ac:dyDescent="0.3">
      <c r="A20" s="31" t="s">
        <v>67</v>
      </c>
      <c r="B20" s="31" t="s">
        <v>68</v>
      </c>
      <c r="C20" s="20" t="s">
        <v>69</v>
      </c>
      <c r="D20" s="20" t="s">
        <v>48</v>
      </c>
      <c r="E20" s="20" t="s">
        <v>50</v>
      </c>
      <c r="F20" s="20">
        <v>7</v>
      </c>
      <c r="G20" s="21">
        <v>5</v>
      </c>
      <c r="H20" s="20" t="s">
        <v>71</v>
      </c>
      <c r="I20" s="21" t="s">
        <v>58</v>
      </c>
      <c r="J20" s="20" t="s">
        <v>3</v>
      </c>
      <c r="K20" s="28">
        <v>10</v>
      </c>
      <c r="L20" s="28" t="s">
        <v>59</v>
      </c>
      <c r="M20" s="28">
        <v>-1</v>
      </c>
      <c r="N20" s="23" t="s">
        <v>38</v>
      </c>
      <c r="O20" s="23" t="s">
        <v>60</v>
      </c>
      <c r="P20" s="22" t="s">
        <v>61</v>
      </c>
      <c r="Q20" s="23" t="s">
        <v>41</v>
      </c>
      <c r="R20" s="24">
        <v>1</v>
      </c>
      <c r="S20" s="24">
        <v>0</v>
      </c>
      <c r="T20" s="49">
        <v>925399</v>
      </c>
      <c r="U20" s="49">
        <v>74601</v>
      </c>
      <c r="V20" s="44">
        <v>7.4600999999999997</v>
      </c>
      <c r="W20" s="24">
        <v>1</v>
      </c>
      <c r="X20" s="59">
        <v>2</v>
      </c>
      <c r="Y20" s="54">
        <v>605663</v>
      </c>
      <c r="Z20" s="59">
        <v>3.3021554819908694</v>
      </c>
      <c r="AA20" s="66"/>
      <c r="AB20" s="71"/>
      <c r="AC20" s="71"/>
      <c r="AD20" s="71"/>
      <c r="AE20" s="71"/>
      <c r="AF20" s="69"/>
      <c r="AG20" s="18"/>
      <c r="AH20" s="18"/>
      <c r="AI20" s="18"/>
      <c r="AJ20" s="18"/>
      <c r="AK20" s="18"/>
      <c r="AL20" s="19"/>
      <c r="AM20" s="19"/>
      <c r="AN20" s="19"/>
    </row>
    <row r="21" spans="1:40" x14ac:dyDescent="0.3">
      <c r="A21" s="31" t="s">
        <v>67</v>
      </c>
      <c r="B21" s="31" t="s">
        <v>68</v>
      </c>
      <c r="C21" s="20" t="s">
        <v>69</v>
      </c>
      <c r="D21" s="20" t="s">
        <v>48</v>
      </c>
      <c r="E21" s="20" t="s">
        <v>50</v>
      </c>
      <c r="F21" s="20">
        <v>7</v>
      </c>
      <c r="G21" s="21">
        <v>5</v>
      </c>
      <c r="H21" s="20" t="s">
        <v>71</v>
      </c>
      <c r="I21" s="21" t="s">
        <v>58</v>
      </c>
      <c r="J21" s="20" t="s">
        <v>3</v>
      </c>
      <c r="K21" s="28">
        <v>10</v>
      </c>
      <c r="L21" s="28" t="s">
        <v>59</v>
      </c>
      <c r="M21" s="28">
        <v>-1</v>
      </c>
      <c r="N21" s="23" t="s">
        <v>39</v>
      </c>
      <c r="O21" s="23" t="s">
        <v>60</v>
      </c>
      <c r="P21" s="22" t="s">
        <v>61</v>
      </c>
      <c r="Q21" s="23" t="s">
        <v>41</v>
      </c>
      <c r="R21" s="24">
        <v>1</v>
      </c>
      <c r="S21" s="24">
        <v>0</v>
      </c>
      <c r="T21" s="49">
        <v>927537</v>
      </c>
      <c r="U21" s="49">
        <v>72463</v>
      </c>
      <c r="V21" s="44">
        <v>7.2462999999999997</v>
      </c>
      <c r="W21" s="24">
        <v>1</v>
      </c>
      <c r="X21" s="59">
        <v>0</v>
      </c>
      <c r="Y21" s="54">
        <v>591727</v>
      </c>
      <c r="Z21" s="59">
        <v>0</v>
      </c>
      <c r="AA21" s="66"/>
      <c r="AB21" s="71"/>
      <c r="AC21" s="71"/>
      <c r="AD21" s="71"/>
      <c r="AE21" s="71"/>
      <c r="AF21" s="69"/>
      <c r="AG21" s="18"/>
      <c r="AH21" s="18"/>
      <c r="AI21" s="18"/>
      <c r="AJ21" s="18"/>
      <c r="AK21" s="18"/>
      <c r="AL21" s="19"/>
      <c r="AM21" s="19"/>
      <c r="AN21" s="19"/>
    </row>
    <row r="22" spans="1:40" x14ac:dyDescent="0.3">
      <c r="A22" s="30" t="s">
        <v>67</v>
      </c>
      <c r="B22" s="30" t="s">
        <v>68</v>
      </c>
      <c r="C22" s="12" t="s">
        <v>69</v>
      </c>
      <c r="D22" s="12" t="s">
        <v>48</v>
      </c>
      <c r="E22" s="12" t="s">
        <v>50</v>
      </c>
      <c r="F22" s="12">
        <v>7</v>
      </c>
      <c r="G22" s="13">
        <v>5</v>
      </c>
      <c r="H22" s="12" t="s">
        <v>71</v>
      </c>
      <c r="I22" s="13" t="s">
        <v>58</v>
      </c>
      <c r="J22" s="12" t="s">
        <v>3</v>
      </c>
      <c r="K22" s="25">
        <v>0</v>
      </c>
      <c r="L22" s="25" t="s">
        <v>59</v>
      </c>
      <c r="M22" s="25">
        <v>15</v>
      </c>
      <c r="N22" s="12" t="s">
        <v>73</v>
      </c>
      <c r="O22" s="12" t="s">
        <v>60</v>
      </c>
      <c r="P22" s="13" t="s">
        <v>61</v>
      </c>
      <c r="Q22" s="12" t="s">
        <v>41</v>
      </c>
      <c r="R22" s="14">
        <v>1</v>
      </c>
      <c r="S22" s="14">
        <v>0</v>
      </c>
      <c r="T22" s="48">
        <v>962241</v>
      </c>
      <c r="U22" s="48">
        <v>37759</v>
      </c>
      <c r="V22" s="43">
        <v>3.7759</v>
      </c>
      <c r="W22" s="14">
        <v>1</v>
      </c>
      <c r="X22" s="58">
        <v>1</v>
      </c>
      <c r="Y22" s="53">
        <v>573488</v>
      </c>
      <c r="Z22" s="58">
        <v>1.7437126082627565</v>
      </c>
      <c r="AA22" s="67"/>
      <c r="AB22" s="70">
        <v>0</v>
      </c>
      <c r="AC22" s="70">
        <v>15</v>
      </c>
      <c r="AD22" s="70">
        <f>ROUND(AVERAGE(W22:W26),0)</f>
        <v>2</v>
      </c>
      <c r="AE22" s="70">
        <f>ROUND(AVERAGE(Z22:Z26),0)</f>
        <v>0</v>
      </c>
      <c r="AF22" s="68">
        <f>ROUND(AVERAGE(V22:V26),2)</f>
        <v>4.01</v>
      </c>
      <c r="AG22" s="27"/>
      <c r="AH22" s="27"/>
      <c r="AI22" s="27"/>
      <c r="AJ22" s="27"/>
      <c r="AK22" s="27"/>
      <c r="AL22" s="19"/>
      <c r="AM22" s="19"/>
      <c r="AN22" s="19"/>
    </row>
    <row r="23" spans="1:40" x14ac:dyDescent="0.3">
      <c r="A23" s="30" t="s">
        <v>67</v>
      </c>
      <c r="B23" s="30" t="s">
        <v>68</v>
      </c>
      <c r="C23" s="12" t="s">
        <v>69</v>
      </c>
      <c r="D23" s="12" t="s">
        <v>48</v>
      </c>
      <c r="E23" s="12" t="s">
        <v>50</v>
      </c>
      <c r="F23" s="12">
        <v>7</v>
      </c>
      <c r="G23" s="13">
        <v>5</v>
      </c>
      <c r="H23" s="12" t="s">
        <v>71</v>
      </c>
      <c r="I23" s="13" t="s">
        <v>58</v>
      </c>
      <c r="J23" s="12" t="s">
        <v>3</v>
      </c>
      <c r="K23" s="25">
        <v>0</v>
      </c>
      <c r="L23" s="25" t="s">
        <v>59</v>
      </c>
      <c r="M23" s="25">
        <v>15</v>
      </c>
      <c r="N23" s="12" t="s">
        <v>74</v>
      </c>
      <c r="O23" s="12" t="s">
        <v>60</v>
      </c>
      <c r="P23" s="13" t="s">
        <v>61</v>
      </c>
      <c r="Q23" s="12" t="s">
        <v>41</v>
      </c>
      <c r="R23" s="14">
        <v>5</v>
      </c>
      <c r="S23" s="14">
        <v>0</v>
      </c>
      <c r="T23" s="48">
        <v>962213</v>
      </c>
      <c r="U23" s="48">
        <v>37787</v>
      </c>
      <c r="V23" s="43">
        <v>3.7787000000000002</v>
      </c>
      <c r="W23" s="14">
        <v>5</v>
      </c>
      <c r="X23" s="58">
        <v>0</v>
      </c>
      <c r="Y23" s="53">
        <v>542905</v>
      </c>
      <c r="Z23" s="58">
        <v>0</v>
      </c>
      <c r="AA23" s="67"/>
      <c r="AB23" s="71"/>
      <c r="AC23" s="71"/>
      <c r="AD23" s="71"/>
      <c r="AE23" s="71"/>
      <c r="AF23" s="69"/>
      <c r="AG23" s="27"/>
      <c r="AH23" s="27"/>
      <c r="AI23" s="27"/>
      <c r="AJ23" s="27"/>
      <c r="AK23" s="27"/>
      <c r="AL23" s="19"/>
      <c r="AM23" s="19"/>
      <c r="AN23" s="19"/>
    </row>
    <row r="24" spans="1:40" x14ac:dyDescent="0.3">
      <c r="A24" s="30" t="s">
        <v>67</v>
      </c>
      <c r="B24" s="30" t="s">
        <v>68</v>
      </c>
      <c r="C24" s="12" t="s">
        <v>69</v>
      </c>
      <c r="D24" s="12" t="s">
        <v>48</v>
      </c>
      <c r="E24" s="12" t="s">
        <v>50</v>
      </c>
      <c r="F24" s="12">
        <v>7</v>
      </c>
      <c r="G24" s="13">
        <v>5</v>
      </c>
      <c r="H24" s="12" t="s">
        <v>71</v>
      </c>
      <c r="I24" s="13" t="s">
        <v>58</v>
      </c>
      <c r="J24" s="12" t="s">
        <v>3</v>
      </c>
      <c r="K24" s="25">
        <v>0</v>
      </c>
      <c r="L24" s="25" t="s">
        <v>59</v>
      </c>
      <c r="M24" s="25">
        <v>15</v>
      </c>
      <c r="N24" s="12" t="s">
        <v>75</v>
      </c>
      <c r="O24" s="12" t="s">
        <v>60</v>
      </c>
      <c r="P24" s="13" t="s">
        <v>61</v>
      </c>
      <c r="Q24" s="12" t="s">
        <v>41</v>
      </c>
      <c r="R24" s="14">
        <v>0</v>
      </c>
      <c r="S24" s="14">
        <v>0</v>
      </c>
      <c r="T24" s="48">
        <v>956346</v>
      </c>
      <c r="U24" s="48">
        <v>43654</v>
      </c>
      <c r="V24" s="43">
        <v>4.3654000000000002</v>
      </c>
      <c r="W24" s="14">
        <v>0</v>
      </c>
      <c r="X24" s="58">
        <v>0</v>
      </c>
      <c r="Y24" s="53">
        <v>598571</v>
      </c>
      <c r="Z24" s="58">
        <v>0</v>
      </c>
      <c r="AA24" s="67"/>
      <c r="AB24" s="71"/>
      <c r="AC24" s="71"/>
      <c r="AD24" s="71"/>
      <c r="AE24" s="71"/>
      <c r="AF24" s="69"/>
      <c r="AG24" s="27"/>
      <c r="AH24" s="27"/>
      <c r="AI24" s="27"/>
      <c r="AJ24" s="27"/>
      <c r="AK24" s="27"/>
      <c r="AL24" s="19"/>
      <c r="AM24" s="19"/>
      <c r="AN24" s="19"/>
    </row>
    <row r="25" spans="1:40" x14ac:dyDescent="0.3">
      <c r="A25" s="30" t="s">
        <v>67</v>
      </c>
      <c r="B25" s="30" t="s">
        <v>68</v>
      </c>
      <c r="C25" s="12" t="s">
        <v>69</v>
      </c>
      <c r="D25" s="12" t="s">
        <v>48</v>
      </c>
      <c r="E25" s="12" t="s">
        <v>50</v>
      </c>
      <c r="F25" s="12">
        <v>7</v>
      </c>
      <c r="G25" s="13">
        <v>5</v>
      </c>
      <c r="H25" s="12" t="s">
        <v>71</v>
      </c>
      <c r="I25" s="13" t="s">
        <v>58</v>
      </c>
      <c r="J25" s="12" t="s">
        <v>3</v>
      </c>
      <c r="K25" s="25">
        <v>0</v>
      </c>
      <c r="L25" s="25" t="s">
        <v>59</v>
      </c>
      <c r="M25" s="25">
        <v>15</v>
      </c>
      <c r="N25" s="12" t="s">
        <v>76</v>
      </c>
      <c r="O25" s="12" t="s">
        <v>60</v>
      </c>
      <c r="P25" s="13" t="s">
        <v>61</v>
      </c>
      <c r="Q25" s="12" t="s">
        <v>41</v>
      </c>
      <c r="R25" s="14">
        <v>3</v>
      </c>
      <c r="S25" s="14">
        <v>0</v>
      </c>
      <c r="T25" s="48">
        <v>955076</v>
      </c>
      <c r="U25" s="48">
        <v>44924</v>
      </c>
      <c r="V25" s="43">
        <v>4.4923999999999999</v>
      </c>
      <c r="W25" s="14">
        <v>3</v>
      </c>
      <c r="X25" s="58">
        <v>0</v>
      </c>
      <c r="Y25" s="53">
        <v>643243</v>
      </c>
      <c r="Z25" s="58">
        <v>0</v>
      </c>
      <c r="AA25" s="67"/>
      <c r="AB25" s="71"/>
      <c r="AC25" s="71"/>
      <c r="AD25" s="71"/>
      <c r="AE25" s="71"/>
      <c r="AF25" s="69"/>
      <c r="AG25" s="27"/>
      <c r="AH25" s="27"/>
      <c r="AI25" s="27"/>
      <c r="AJ25" s="27"/>
      <c r="AK25" s="27"/>
      <c r="AL25" s="19"/>
      <c r="AM25" s="19"/>
      <c r="AN25" s="19"/>
    </row>
    <row r="26" spans="1:40" x14ac:dyDescent="0.3">
      <c r="A26" s="30" t="s">
        <v>67</v>
      </c>
      <c r="B26" s="30" t="s">
        <v>68</v>
      </c>
      <c r="C26" s="12" t="s">
        <v>69</v>
      </c>
      <c r="D26" s="12" t="s">
        <v>48</v>
      </c>
      <c r="E26" s="12" t="s">
        <v>50</v>
      </c>
      <c r="F26" s="12">
        <v>7</v>
      </c>
      <c r="G26" s="13">
        <v>5</v>
      </c>
      <c r="H26" s="12" t="s">
        <v>71</v>
      </c>
      <c r="I26" s="13" t="s">
        <v>58</v>
      </c>
      <c r="J26" s="12" t="s">
        <v>3</v>
      </c>
      <c r="K26" s="25">
        <v>0</v>
      </c>
      <c r="L26" s="25" t="s">
        <v>59</v>
      </c>
      <c r="M26" s="25">
        <v>15</v>
      </c>
      <c r="N26" s="12" t="s">
        <v>77</v>
      </c>
      <c r="O26" s="12" t="s">
        <v>60</v>
      </c>
      <c r="P26" s="13" t="s">
        <v>61</v>
      </c>
      <c r="Q26" s="12" t="s">
        <v>41</v>
      </c>
      <c r="R26" s="14">
        <v>0</v>
      </c>
      <c r="S26" s="14">
        <v>0</v>
      </c>
      <c r="T26" s="48">
        <v>963732</v>
      </c>
      <c r="U26" s="48">
        <v>36268</v>
      </c>
      <c r="V26" s="43">
        <v>3.6268000000000002</v>
      </c>
      <c r="W26" s="14">
        <v>0</v>
      </c>
      <c r="X26" s="58">
        <v>0</v>
      </c>
      <c r="Y26" s="53">
        <v>560098</v>
      </c>
      <c r="Z26" s="58">
        <v>0</v>
      </c>
      <c r="AA26" s="67"/>
      <c r="AB26" s="71"/>
      <c r="AC26" s="71"/>
      <c r="AD26" s="71"/>
      <c r="AE26" s="71"/>
      <c r="AF26" s="69"/>
      <c r="AG26" s="27"/>
      <c r="AH26" s="27"/>
      <c r="AI26" s="27"/>
      <c r="AJ26" s="27"/>
      <c r="AK26" s="27"/>
      <c r="AL26" s="19"/>
      <c r="AM26" s="19"/>
      <c r="AN26" s="19"/>
    </row>
    <row r="27" spans="1:40" x14ac:dyDescent="0.3">
      <c r="A27" s="31" t="s">
        <v>67</v>
      </c>
      <c r="B27" s="31" t="s">
        <v>68</v>
      </c>
      <c r="C27" s="20" t="s">
        <v>69</v>
      </c>
      <c r="D27" s="20" t="s">
        <v>48</v>
      </c>
      <c r="E27" s="20" t="s">
        <v>50</v>
      </c>
      <c r="F27" s="20">
        <v>7</v>
      </c>
      <c r="G27" s="21">
        <v>5</v>
      </c>
      <c r="H27" s="20" t="s">
        <v>71</v>
      </c>
      <c r="I27" s="21" t="s">
        <v>58</v>
      </c>
      <c r="J27" s="20" t="s">
        <v>3</v>
      </c>
      <c r="K27" s="28">
        <v>2.5</v>
      </c>
      <c r="L27" s="28" t="s">
        <v>59</v>
      </c>
      <c r="M27" s="28">
        <v>15</v>
      </c>
      <c r="N27" s="23" t="s">
        <v>78</v>
      </c>
      <c r="O27" s="23" t="s">
        <v>60</v>
      </c>
      <c r="P27" s="22" t="s">
        <v>61</v>
      </c>
      <c r="Q27" s="23" t="s">
        <v>41</v>
      </c>
      <c r="R27" s="24">
        <v>5</v>
      </c>
      <c r="S27" s="24">
        <v>0</v>
      </c>
      <c r="T27" s="49">
        <v>964016</v>
      </c>
      <c r="U27" s="49">
        <v>35984</v>
      </c>
      <c r="V27" s="44">
        <v>3.5984000000000003</v>
      </c>
      <c r="W27" s="24">
        <v>5</v>
      </c>
      <c r="X27" s="59">
        <v>29</v>
      </c>
      <c r="Y27" s="54">
        <v>572640</v>
      </c>
      <c r="Z27" s="59">
        <v>50.640073061401964</v>
      </c>
      <c r="AA27" s="67"/>
      <c r="AB27" s="72">
        <v>2.5</v>
      </c>
      <c r="AC27" s="70">
        <v>15</v>
      </c>
      <c r="AD27" s="70">
        <f>ROUND(AVERAGE(W27:W31),0)</f>
        <v>8</v>
      </c>
      <c r="AE27" s="70">
        <f>ROUND(AVERAGE(Z27:Z31),0)</f>
        <v>65</v>
      </c>
      <c r="AF27" s="68">
        <f>ROUND(AVERAGE(V27:V31),2)</f>
        <v>3.55</v>
      </c>
      <c r="AG27" s="27"/>
      <c r="AH27" s="27"/>
      <c r="AI27" s="27"/>
      <c r="AJ27" s="27"/>
      <c r="AK27" s="27"/>
      <c r="AL27" s="19"/>
      <c r="AM27" s="19"/>
      <c r="AN27" s="19"/>
    </row>
    <row r="28" spans="1:40" x14ac:dyDescent="0.3">
      <c r="A28" s="31" t="s">
        <v>67</v>
      </c>
      <c r="B28" s="31" t="s">
        <v>68</v>
      </c>
      <c r="C28" s="20" t="s">
        <v>69</v>
      </c>
      <c r="D28" s="20" t="s">
        <v>48</v>
      </c>
      <c r="E28" s="20" t="s">
        <v>50</v>
      </c>
      <c r="F28" s="20">
        <v>7</v>
      </c>
      <c r="G28" s="21">
        <v>5</v>
      </c>
      <c r="H28" s="20" t="s">
        <v>71</v>
      </c>
      <c r="I28" s="21" t="s">
        <v>58</v>
      </c>
      <c r="J28" s="20" t="s">
        <v>3</v>
      </c>
      <c r="K28" s="28">
        <v>2.5</v>
      </c>
      <c r="L28" s="28" t="s">
        <v>59</v>
      </c>
      <c r="M28" s="28">
        <v>15</v>
      </c>
      <c r="N28" s="23" t="s">
        <v>79</v>
      </c>
      <c r="O28" s="23" t="s">
        <v>60</v>
      </c>
      <c r="P28" s="22" t="s">
        <v>61</v>
      </c>
      <c r="Q28" s="23" t="s">
        <v>41</v>
      </c>
      <c r="R28" s="24">
        <v>8</v>
      </c>
      <c r="S28" s="24">
        <v>1</v>
      </c>
      <c r="T28" s="49">
        <v>961250</v>
      </c>
      <c r="U28" s="49">
        <v>38750</v>
      </c>
      <c r="V28" s="44">
        <v>3.875</v>
      </c>
      <c r="W28" s="24">
        <v>9</v>
      </c>
      <c r="X28" s="59">
        <v>21</v>
      </c>
      <c r="Y28" s="54">
        <v>590848</v>
      </c>
      <c r="Z28" s="59">
        <v>35.540872849988745</v>
      </c>
      <c r="AA28" s="67"/>
      <c r="AB28" s="73"/>
      <c r="AC28" s="71"/>
      <c r="AD28" s="71"/>
      <c r="AE28" s="71"/>
      <c r="AF28" s="69"/>
      <c r="AG28" s="27"/>
      <c r="AH28" s="27"/>
      <c r="AI28" s="27"/>
      <c r="AJ28" s="27"/>
      <c r="AK28" s="27"/>
      <c r="AL28" s="19"/>
      <c r="AM28" s="19"/>
      <c r="AN28" s="19"/>
    </row>
    <row r="29" spans="1:40" x14ac:dyDescent="0.3">
      <c r="A29" s="31" t="s">
        <v>67</v>
      </c>
      <c r="B29" s="31" t="s">
        <v>68</v>
      </c>
      <c r="C29" s="20" t="s">
        <v>69</v>
      </c>
      <c r="D29" s="20" t="s">
        <v>48</v>
      </c>
      <c r="E29" s="20" t="s">
        <v>50</v>
      </c>
      <c r="F29" s="20">
        <v>7</v>
      </c>
      <c r="G29" s="21">
        <v>5</v>
      </c>
      <c r="H29" s="20" t="s">
        <v>71</v>
      </c>
      <c r="I29" s="21" t="s">
        <v>58</v>
      </c>
      <c r="J29" s="20" t="s">
        <v>3</v>
      </c>
      <c r="K29" s="28">
        <v>2.5</v>
      </c>
      <c r="L29" s="28" t="s">
        <v>59</v>
      </c>
      <c r="M29" s="28">
        <v>15</v>
      </c>
      <c r="N29" s="23" t="s">
        <v>80</v>
      </c>
      <c r="O29" s="23" t="s">
        <v>60</v>
      </c>
      <c r="P29" s="22" t="s">
        <v>61</v>
      </c>
      <c r="Q29" s="23" t="s">
        <v>41</v>
      </c>
      <c r="R29" s="24">
        <v>7</v>
      </c>
      <c r="S29" s="24">
        <v>6</v>
      </c>
      <c r="T29" s="49">
        <v>966449</v>
      </c>
      <c r="U29" s="49">
        <v>33551</v>
      </c>
      <c r="V29" s="44">
        <v>3.3550999999999997</v>
      </c>
      <c r="W29" s="24">
        <v>13</v>
      </c>
      <c r="X29" s="59">
        <v>58</v>
      </c>
      <c r="Y29" s="54">
        <v>513663</v>
      </c>
      <c r="Z29" s="59">
        <v>112.90175017178585</v>
      </c>
      <c r="AA29" s="67"/>
      <c r="AB29" s="73"/>
      <c r="AC29" s="71"/>
      <c r="AD29" s="71"/>
      <c r="AE29" s="71"/>
      <c r="AF29" s="69"/>
      <c r="AG29" s="27"/>
      <c r="AH29" s="27"/>
      <c r="AI29" s="27"/>
      <c r="AJ29" s="27"/>
      <c r="AK29" s="27"/>
      <c r="AL29" s="19"/>
      <c r="AM29" s="19"/>
      <c r="AN29" s="19"/>
    </row>
    <row r="30" spans="1:40" x14ac:dyDescent="0.3">
      <c r="A30" s="31" t="s">
        <v>67</v>
      </c>
      <c r="B30" s="31" t="s">
        <v>68</v>
      </c>
      <c r="C30" s="20" t="s">
        <v>69</v>
      </c>
      <c r="D30" s="20" t="s">
        <v>48</v>
      </c>
      <c r="E30" s="20" t="s">
        <v>50</v>
      </c>
      <c r="F30" s="20">
        <v>7</v>
      </c>
      <c r="G30" s="21">
        <v>5</v>
      </c>
      <c r="H30" s="20" t="s">
        <v>71</v>
      </c>
      <c r="I30" s="21" t="s">
        <v>58</v>
      </c>
      <c r="J30" s="20" t="s">
        <v>3</v>
      </c>
      <c r="K30" s="28">
        <v>2.5</v>
      </c>
      <c r="L30" s="28" t="s">
        <v>59</v>
      </c>
      <c r="M30" s="28">
        <v>15</v>
      </c>
      <c r="N30" s="23" t="s">
        <v>81</v>
      </c>
      <c r="O30" s="23" t="s">
        <v>60</v>
      </c>
      <c r="P30" s="22" t="s">
        <v>61</v>
      </c>
      <c r="Q30" s="23" t="s">
        <v>41</v>
      </c>
      <c r="R30" s="24">
        <v>5</v>
      </c>
      <c r="S30" s="24">
        <v>3</v>
      </c>
      <c r="T30" s="49">
        <v>965952</v>
      </c>
      <c r="U30" s="49">
        <v>34048</v>
      </c>
      <c r="V30" s="44">
        <v>3.4048000000000003</v>
      </c>
      <c r="W30" s="24">
        <v>8</v>
      </c>
      <c r="X30" s="59">
        <v>39</v>
      </c>
      <c r="Y30" s="54">
        <v>488759</v>
      </c>
      <c r="Z30" s="59">
        <v>79.787560505566717</v>
      </c>
      <c r="AA30" s="67"/>
      <c r="AB30" s="73"/>
      <c r="AC30" s="71"/>
      <c r="AD30" s="71"/>
      <c r="AE30" s="71"/>
      <c r="AF30" s="69"/>
      <c r="AG30" s="27"/>
      <c r="AH30" s="27"/>
      <c r="AI30" s="27"/>
      <c r="AJ30" s="27"/>
      <c r="AK30" s="27"/>
      <c r="AL30" s="19"/>
      <c r="AM30" s="19"/>
      <c r="AN30" s="19"/>
    </row>
    <row r="31" spans="1:40" x14ac:dyDescent="0.3">
      <c r="A31" s="31" t="s">
        <v>67</v>
      </c>
      <c r="B31" s="31" t="s">
        <v>68</v>
      </c>
      <c r="C31" s="20" t="s">
        <v>69</v>
      </c>
      <c r="D31" s="20" t="s">
        <v>48</v>
      </c>
      <c r="E31" s="20" t="s">
        <v>50</v>
      </c>
      <c r="F31" s="20">
        <v>7</v>
      </c>
      <c r="G31" s="21">
        <v>5</v>
      </c>
      <c r="H31" s="20" t="s">
        <v>71</v>
      </c>
      <c r="I31" s="21" t="s">
        <v>58</v>
      </c>
      <c r="J31" s="20" t="s">
        <v>3</v>
      </c>
      <c r="K31" s="28">
        <v>2.5</v>
      </c>
      <c r="L31" s="28" t="s">
        <v>59</v>
      </c>
      <c r="M31" s="28">
        <v>15</v>
      </c>
      <c r="N31" s="23" t="s">
        <v>82</v>
      </c>
      <c r="O31" s="23" t="s">
        <v>60</v>
      </c>
      <c r="P31" s="22" t="s">
        <v>61</v>
      </c>
      <c r="Q31" s="23" t="s">
        <v>41</v>
      </c>
      <c r="R31" s="24">
        <v>4</v>
      </c>
      <c r="S31" s="24">
        <v>1</v>
      </c>
      <c r="T31" s="49">
        <v>964871</v>
      </c>
      <c r="U31" s="49">
        <v>35129</v>
      </c>
      <c r="V31" s="44">
        <v>3.5129000000000001</v>
      </c>
      <c r="W31" s="24">
        <v>5</v>
      </c>
      <c r="X31" s="59">
        <v>26</v>
      </c>
      <c r="Y31" s="54">
        <v>554188</v>
      </c>
      <c r="Z31" s="59">
        <v>46.913286203524272</v>
      </c>
      <c r="AA31" s="67"/>
      <c r="AB31" s="73"/>
      <c r="AC31" s="71"/>
      <c r="AD31" s="71"/>
      <c r="AE31" s="71"/>
      <c r="AF31" s="69"/>
      <c r="AG31" s="27"/>
      <c r="AH31" s="27"/>
      <c r="AI31" s="27"/>
      <c r="AJ31" s="27"/>
      <c r="AK31" s="27"/>
      <c r="AL31" s="19"/>
      <c r="AM31" s="19"/>
      <c r="AN31" s="19"/>
    </row>
    <row r="32" spans="1:40" x14ac:dyDescent="0.3">
      <c r="A32" s="30" t="s">
        <v>67</v>
      </c>
      <c r="B32" s="30" t="s">
        <v>68</v>
      </c>
      <c r="C32" s="12" t="s">
        <v>69</v>
      </c>
      <c r="D32" s="12" t="s">
        <v>48</v>
      </c>
      <c r="E32" s="12" t="s">
        <v>50</v>
      </c>
      <c r="F32" s="12">
        <v>7</v>
      </c>
      <c r="G32" s="13">
        <v>5</v>
      </c>
      <c r="H32" s="12" t="s">
        <v>71</v>
      </c>
      <c r="I32" s="13" t="s">
        <v>58</v>
      </c>
      <c r="J32" s="12" t="s">
        <v>3</v>
      </c>
      <c r="K32" s="25">
        <v>5</v>
      </c>
      <c r="L32" s="25" t="s">
        <v>59</v>
      </c>
      <c r="M32" s="25">
        <v>15</v>
      </c>
      <c r="N32" s="12" t="s">
        <v>83</v>
      </c>
      <c r="O32" s="12" t="s">
        <v>60</v>
      </c>
      <c r="P32" s="13" t="s">
        <v>61</v>
      </c>
      <c r="Q32" s="12" t="s">
        <v>41</v>
      </c>
      <c r="R32" s="14">
        <v>11</v>
      </c>
      <c r="S32" s="14">
        <v>3</v>
      </c>
      <c r="T32" s="48">
        <v>967753</v>
      </c>
      <c r="U32" s="48">
        <v>32247</v>
      </c>
      <c r="V32" s="43">
        <v>3.2246999999999999</v>
      </c>
      <c r="W32" s="14">
        <v>14</v>
      </c>
      <c r="X32" s="58">
        <v>45</v>
      </c>
      <c r="Y32" s="53">
        <v>477499</v>
      </c>
      <c r="Z32" s="58">
        <v>94.232154523981038</v>
      </c>
      <c r="AA32" s="26"/>
      <c r="AB32" s="70">
        <v>5</v>
      </c>
      <c r="AC32" s="70">
        <v>15</v>
      </c>
      <c r="AD32" s="70">
        <f>ROUND(AVERAGE(W32:W36),0)</f>
        <v>21</v>
      </c>
      <c r="AE32" s="70">
        <f>ROUND(AVERAGE(Z32:Z36),0)</f>
        <v>141</v>
      </c>
      <c r="AF32" s="68">
        <f>ROUND(AVERAGE(V32:V36),2)</f>
        <v>3.8</v>
      </c>
      <c r="AG32" s="27"/>
      <c r="AH32" s="27"/>
      <c r="AI32" s="27"/>
      <c r="AJ32" s="27"/>
      <c r="AK32" s="27"/>
      <c r="AL32" s="19"/>
      <c r="AM32" s="19"/>
      <c r="AN32" s="19"/>
    </row>
    <row r="33" spans="1:40" x14ac:dyDescent="0.3">
      <c r="A33" s="30" t="s">
        <v>67</v>
      </c>
      <c r="B33" s="30" t="s">
        <v>68</v>
      </c>
      <c r="C33" s="12" t="s">
        <v>69</v>
      </c>
      <c r="D33" s="12" t="s">
        <v>48</v>
      </c>
      <c r="E33" s="12" t="s">
        <v>50</v>
      </c>
      <c r="F33" s="12">
        <v>7</v>
      </c>
      <c r="G33" s="13">
        <v>5</v>
      </c>
      <c r="H33" s="12" t="s">
        <v>71</v>
      </c>
      <c r="I33" s="13" t="s">
        <v>58</v>
      </c>
      <c r="J33" s="12" t="s">
        <v>3</v>
      </c>
      <c r="K33" s="25">
        <v>5</v>
      </c>
      <c r="L33" s="25" t="s">
        <v>59</v>
      </c>
      <c r="M33" s="25">
        <v>15</v>
      </c>
      <c r="N33" s="12" t="s">
        <v>84</v>
      </c>
      <c r="O33" s="12" t="s">
        <v>60</v>
      </c>
      <c r="P33" s="13" t="s">
        <v>61</v>
      </c>
      <c r="Q33" s="12" t="s">
        <v>41</v>
      </c>
      <c r="R33" s="14">
        <v>22</v>
      </c>
      <c r="S33" s="14">
        <v>7</v>
      </c>
      <c r="T33" s="48">
        <v>958473</v>
      </c>
      <c r="U33" s="48">
        <v>41527</v>
      </c>
      <c r="V33" s="43">
        <v>4.1527000000000003</v>
      </c>
      <c r="W33" s="14">
        <v>29</v>
      </c>
      <c r="X33" s="58">
        <v>124</v>
      </c>
      <c r="Y33" s="53">
        <v>613809</v>
      </c>
      <c r="Z33" s="58">
        <v>201.9764371682252</v>
      </c>
      <c r="AA33" s="26"/>
      <c r="AB33" s="71"/>
      <c r="AC33" s="71"/>
      <c r="AD33" s="71"/>
      <c r="AE33" s="71"/>
      <c r="AF33" s="69"/>
      <c r="AG33" s="27"/>
      <c r="AH33" s="27"/>
      <c r="AI33" s="27"/>
      <c r="AJ33" s="27"/>
      <c r="AK33" s="27"/>
      <c r="AL33" s="19"/>
      <c r="AM33" s="19"/>
      <c r="AN33" s="19"/>
    </row>
    <row r="34" spans="1:40" x14ac:dyDescent="0.3">
      <c r="A34" s="30" t="s">
        <v>67</v>
      </c>
      <c r="B34" s="30" t="s">
        <v>68</v>
      </c>
      <c r="C34" s="12" t="s">
        <v>69</v>
      </c>
      <c r="D34" s="12" t="s">
        <v>48</v>
      </c>
      <c r="E34" s="12" t="s">
        <v>50</v>
      </c>
      <c r="F34" s="12">
        <v>7</v>
      </c>
      <c r="G34" s="13">
        <v>5</v>
      </c>
      <c r="H34" s="12" t="s">
        <v>71</v>
      </c>
      <c r="I34" s="13" t="s">
        <v>58</v>
      </c>
      <c r="J34" s="12" t="s">
        <v>3</v>
      </c>
      <c r="K34" s="25">
        <v>5</v>
      </c>
      <c r="L34" s="25" t="s">
        <v>59</v>
      </c>
      <c r="M34" s="25">
        <v>15</v>
      </c>
      <c r="N34" s="12" t="s">
        <v>32</v>
      </c>
      <c r="O34" s="12" t="s">
        <v>60</v>
      </c>
      <c r="P34" s="13" t="s">
        <v>61</v>
      </c>
      <c r="Q34" s="12" t="s">
        <v>41</v>
      </c>
      <c r="R34" s="14">
        <v>13</v>
      </c>
      <c r="S34" s="14">
        <v>8</v>
      </c>
      <c r="T34" s="48">
        <v>954740</v>
      </c>
      <c r="U34" s="48">
        <v>45260</v>
      </c>
      <c r="V34" s="43">
        <v>4.5259999999999998</v>
      </c>
      <c r="W34" s="14">
        <v>21</v>
      </c>
      <c r="X34" s="58">
        <v>84</v>
      </c>
      <c r="Y34" s="53">
        <v>645443</v>
      </c>
      <c r="Z34" s="58">
        <v>130.12623794202256</v>
      </c>
      <c r="AA34" s="26"/>
      <c r="AB34" s="71"/>
      <c r="AC34" s="71"/>
      <c r="AD34" s="71"/>
      <c r="AE34" s="71"/>
      <c r="AF34" s="69"/>
      <c r="AG34" s="27"/>
      <c r="AH34" s="27"/>
      <c r="AI34" s="27"/>
      <c r="AJ34" s="27"/>
      <c r="AK34" s="27"/>
      <c r="AL34" s="19"/>
      <c r="AM34" s="19"/>
      <c r="AN34" s="19"/>
    </row>
    <row r="35" spans="1:40" x14ac:dyDescent="0.3">
      <c r="A35" s="30" t="s">
        <v>67</v>
      </c>
      <c r="B35" s="30" t="s">
        <v>68</v>
      </c>
      <c r="C35" s="12" t="s">
        <v>69</v>
      </c>
      <c r="D35" s="12" t="s">
        <v>48</v>
      </c>
      <c r="E35" s="12" t="s">
        <v>50</v>
      </c>
      <c r="F35" s="12">
        <v>7</v>
      </c>
      <c r="G35" s="13">
        <v>5</v>
      </c>
      <c r="H35" s="12" t="s">
        <v>71</v>
      </c>
      <c r="I35" s="13" t="s">
        <v>58</v>
      </c>
      <c r="J35" s="12" t="s">
        <v>3</v>
      </c>
      <c r="K35" s="25">
        <v>5</v>
      </c>
      <c r="L35" s="25" t="s">
        <v>59</v>
      </c>
      <c r="M35" s="25">
        <v>15</v>
      </c>
      <c r="N35" s="12" t="s">
        <v>33</v>
      </c>
      <c r="O35" s="12" t="s">
        <v>60</v>
      </c>
      <c r="P35" s="13" t="s">
        <v>61</v>
      </c>
      <c r="Q35" s="12" t="s">
        <v>41</v>
      </c>
      <c r="R35" s="14">
        <v>17</v>
      </c>
      <c r="S35" s="14">
        <v>3</v>
      </c>
      <c r="T35" s="48">
        <v>968538</v>
      </c>
      <c r="U35" s="48">
        <v>31462</v>
      </c>
      <c r="V35" s="43">
        <v>3.1461999999999999</v>
      </c>
      <c r="W35" s="14">
        <v>20</v>
      </c>
      <c r="X35" s="58">
        <v>71</v>
      </c>
      <c r="Y35" s="53">
        <v>447270</v>
      </c>
      <c r="Z35" s="58">
        <v>158.71561068625499</v>
      </c>
      <c r="AA35" s="32"/>
      <c r="AB35" s="71"/>
      <c r="AC35" s="71"/>
      <c r="AD35" s="71"/>
      <c r="AE35" s="71"/>
      <c r="AF35" s="69"/>
      <c r="AG35" s="27"/>
      <c r="AH35" s="27"/>
      <c r="AI35" s="27"/>
      <c r="AJ35" s="27"/>
      <c r="AK35" s="27"/>
      <c r="AL35" s="19"/>
      <c r="AM35" s="19"/>
      <c r="AN35" s="19"/>
    </row>
    <row r="36" spans="1:40" x14ac:dyDescent="0.3">
      <c r="A36" s="30" t="s">
        <v>67</v>
      </c>
      <c r="B36" s="30" t="s">
        <v>68</v>
      </c>
      <c r="C36" s="12" t="s">
        <v>69</v>
      </c>
      <c r="D36" s="12" t="s">
        <v>48</v>
      </c>
      <c r="E36" s="12" t="s">
        <v>50</v>
      </c>
      <c r="F36" s="12">
        <v>7</v>
      </c>
      <c r="G36" s="13">
        <v>5</v>
      </c>
      <c r="H36" s="12" t="s">
        <v>71</v>
      </c>
      <c r="I36" s="13" t="s">
        <v>58</v>
      </c>
      <c r="J36" s="12" t="s">
        <v>3</v>
      </c>
      <c r="K36" s="25">
        <v>5</v>
      </c>
      <c r="L36" s="25" t="s">
        <v>59</v>
      </c>
      <c r="M36" s="25">
        <v>15</v>
      </c>
      <c r="N36" s="12" t="s">
        <v>34</v>
      </c>
      <c r="O36" s="12" t="s">
        <v>60</v>
      </c>
      <c r="P36" s="13" t="s">
        <v>61</v>
      </c>
      <c r="Q36" s="12" t="s">
        <v>41</v>
      </c>
      <c r="R36" s="14">
        <v>15</v>
      </c>
      <c r="S36" s="14">
        <v>5</v>
      </c>
      <c r="T36" s="48">
        <v>960325</v>
      </c>
      <c r="U36" s="48">
        <v>39675</v>
      </c>
      <c r="V36" s="43">
        <v>3.9675000000000002</v>
      </c>
      <c r="W36" s="14">
        <v>20</v>
      </c>
      <c r="X36" s="58">
        <v>73</v>
      </c>
      <c r="Y36" s="53">
        <v>605947</v>
      </c>
      <c r="Z36" s="58">
        <v>120.45807069073628</v>
      </c>
      <c r="AA36" s="26"/>
      <c r="AB36" s="71"/>
      <c r="AC36" s="71"/>
      <c r="AD36" s="71"/>
      <c r="AE36" s="71"/>
      <c r="AF36" s="69"/>
      <c r="AG36" s="27"/>
      <c r="AH36" s="27"/>
      <c r="AI36" s="27"/>
      <c r="AJ36" s="27"/>
      <c r="AK36" s="27"/>
      <c r="AL36" s="19"/>
      <c r="AM36" s="19"/>
      <c r="AN36" s="19"/>
    </row>
    <row r="37" spans="1:40" x14ac:dyDescent="0.3">
      <c r="A37" s="31" t="s">
        <v>67</v>
      </c>
      <c r="B37" s="31" t="s">
        <v>68</v>
      </c>
      <c r="C37" s="20" t="s">
        <v>69</v>
      </c>
      <c r="D37" s="20" t="s">
        <v>48</v>
      </c>
      <c r="E37" s="20" t="s">
        <v>50</v>
      </c>
      <c r="F37" s="20">
        <v>7</v>
      </c>
      <c r="G37" s="21">
        <v>5</v>
      </c>
      <c r="H37" s="20" t="s">
        <v>71</v>
      </c>
      <c r="I37" s="21" t="s">
        <v>58</v>
      </c>
      <c r="J37" s="20" t="s">
        <v>3</v>
      </c>
      <c r="K37" s="28">
        <v>10</v>
      </c>
      <c r="L37" s="28" t="s">
        <v>59</v>
      </c>
      <c r="M37" s="28">
        <v>15</v>
      </c>
      <c r="N37" s="23" t="s">
        <v>35</v>
      </c>
      <c r="O37" s="23" t="s">
        <v>60</v>
      </c>
      <c r="P37" s="22" t="s">
        <v>61</v>
      </c>
      <c r="Q37" s="23" t="s">
        <v>41</v>
      </c>
      <c r="R37" s="24">
        <v>26</v>
      </c>
      <c r="S37" s="24">
        <v>12</v>
      </c>
      <c r="T37" s="49">
        <v>972117</v>
      </c>
      <c r="U37" s="49">
        <v>27883</v>
      </c>
      <c r="V37" s="44">
        <v>2.7883</v>
      </c>
      <c r="W37" s="24">
        <v>38</v>
      </c>
      <c r="X37" s="59">
        <v>193</v>
      </c>
      <c r="Y37" s="54">
        <v>429362</v>
      </c>
      <c r="Z37" s="59">
        <v>449.30218481917331</v>
      </c>
      <c r="AA37" s="29"/>
      <c r="AB37" s="70">
        <v>10</v>
      </c>
      <c r="AC37" s="70">
        <v>15</v>
      </c>
      <c r="AD37" s="70">
        <f>ROUND(AVERAGE(W37:W41),0)</f>
        <v>39</v>
      </c>
      <c r="AE37" s="70">
        <f>ROUND(AVERAGE(Z37:Z41),0)</f>
        <v>381</v>
      </c>
      <c r="AF37" s="68">
        <f>ROUND(AVERAGE(V37:V41),2)</f>
        <v>2.69</v>
      </c>
      <c r="AG37" s="27"/>
      <c r="AH37" s="27"/>
      <c r="AI37" s="27"/>
      <c r="AJ37" s="27"/>
      <c r="AK37" s="27"/>
      <c r="AL37" s="19"/>
      <c r="AM37" s="19"/>
      <c r="AN37" s="19"/>
    </row>
    <row r="38" spans="1:40" x14ac:dyDescent="0.3">
      <c r="A38" s="31" t="s">
        <v>67</v>
      </c>
      <c r="B38" s="31" t="s">
        <v>68</v>
      </c>
      <c r="C38" s="20" t="s">
        <v>69</v>
      </c>
      <c r="D38" s="20" t="s">
        <v>48</v>
      </c>
      <c r="E38" s="20" t="s">
        <v>50</v>
      </c>
      <c r="F38" s="20">
        <v>7</v>
      </c>
      <c r="G38" s="21">
        <v>5</v>
      </c>
      <c r="H38" s="20" t="s">
        <v>71</v>
      </c>
      <c r="I38" s="21" t="s">
        <v>58</v>
      </c>
      <c r="J38" s="20" t="s">
        <v>3</v>
      </c>
      <c r="K38" s="28">
        <v>10</v>
      </c>
      <c r="L38" s="28" t="s">
        <v>59</v>
      </c>
      <c r="M38" s="28">
        <v>15</v>
      </c>
      <c r="N38" s="23" t="s">
        <v>36</v>
      </c>
      <c r="O38" s="23" t="s">
        <v>60</v>
      </c>
      <c r="P38" s="22" t="s">
        <v>61</v>
      </c>
      <c r="Q38" s="23" t="s">
        <v>41</v>
      </c>
      <c r="R38" s="24">
        <v>33</v>
      </c>
      <c r="S38" s="24">
        <v>6</v>
      </c>
      <c r="T38" s="49">
        <v>979578</v>
      </c>
      <c r="U38" s="49">
        <v>20422</v>
      </c>
      <c r="V38" s="44">
        <v>2.0421999999999998</v>
      </c>
      <c r="W38" s="24">
        <v>39</v>
      </c>
      <c r="X38" s="59">
        <v>120</v>
      </c>
      <c r="Y38" s="54">
        <v>307783</v>
      </c>
      <c r="Z38" s="59">
        <v>389.73313023906877</v>
      </c>
      <c r="AA38" s="29"/>
      <c r="AB38" s="71"/>
      <c r="AC38" s="71"/>
      <c r="AD38" s="71"/>
      <c r="AE38" s="71"/>
      <c r="AF38" s="69"/>
      <c r="AG38" s="27"/>
      <c r="AH38" s="27"/>
      <c r="AI38" s="27"/>
      <c r="AJ38" s="27"/>
      <c r="AK38" s="27"/>
      <c r="AL38" s="19"/>
      <c r="AM38" s="19"/>
      <c r="AN38" s="19"/>
    </row>
    <row r="39" spans="1:40" x14ac:dyDescent="0.3">
      <c r="A39" s="31" t="s">
        <v>67</v>
      </c>
      <c r="B39" s="31" t="s">
        <v>68</v>
      </c>
      <c r="C39" s="20" t="s">
        <v>69</v>
      </c>
      <c r="D39" s="20" t="s">
        <v>48</v>
      </c>
      <c r="E39" s="20" t="s">
        <v>50</v>
      </c>
      <c r="F39" s="20">
        <v>7</v>
      </c>
      <c r="G39" s="21">
        <v>5</v>
      </c>
      <c r="H39" s="20" t="s">
        <v>71</v>
      </c>
      <c r="I39" s="21" t="s">
        <v>58</v>
      </c>
      <c r="J39" s="20" t="s">
        <v>3</v>
      </c>
      <c r="K39" s="28">
        <v>10</v>
      </c>
      <c r="L39" s="28" t="s">
        <v>59</v>
      </c>
      <c r="M39" s="28">
        <v>15</v>
      </c>
      <c r="N39" s="23" t="s">
        <v>37</v>
      </c>
      <c r="O39" s="23" t="s">
        <v>60</v>
      </c>
      <c r="P39" s="22" t="s">
        <v>61</v>
      </c>
      <c r="Q39" s="23" t="s">
        <v>41</v>
      </c>
      <c r="R39" s="24">
        <v>37</v>
      </c>
      <c r="S39" s="24">
        <v>8</v>
      </c>
      <c r="T39" s="49">
        <v>975710</v>
      </c>
      <c r="U39" s="49">
        <v>24290</v>
      </c>
      <c r="V39" s="44">
        <v>2.4289999999999998</v>
      </c>
      <c r="W39" s="24">
        <v>45</v>
      </c>
      <c r="X39" s="59">
        <v>134</v>
      </c>
      <c r="Y39" s="54">
        <v>332666</v>
      </c>
      <c r="Z39" s="59">
        <v>402.64423076923077</v>
      </c>
      <c r="AA39" s="29"/>
      <c r="AB39" s="71"/>
      <c r="AC39" s="71"/>
      <c r="AD39" s="71"/>
      <c r="AE39" s="71"/>
      <c r="AF39" s="69"/>
      <c r="AG39" s="27"/>
      <c r="AH39" s="27"/>
      <c r="AI39" s="27"/>
      <c r="AJ39" s="27"/>
      <c r="AK39" s="27"/>
      <c r="AL39" s="19"/>
      <c r="AM39" s="19"/>
      <c r="AN39" s="19"/>
    </row>
    <row r="40" spans="1:40" x14ac:dyDescent="0.3">
      <c r="A40" s="31" t="s">
        <v>67</v>
      </c>
      <c r="B40" s="31" t="s">
        <v>68</v>
      </c>
      <c r="C40" s="20" t="s">
        <v>69</v>
      </c>
      <c r="D40" s="20" t="s">
        <v>48</v>
      </c>
      <c r="E40" s="20" t="s">
        <v>50</v>
      </c>
      <c r="F40" s="20">
        <v>7</v>
      </c>
      <c r="G40" s="21">
        <v>5</v>
      </c>
      <c r="H40" s="20" t="s">
        <v>71</v>
      </c>
      <c r="I40" s="21" t="s">
        <v>58</v>
      </c>
      <c r="J40" s="20" t="s">
        <v>3</v>
      </c>
      <c r="K40" s="28">
        <v>10</v>
      </c>
      <c r="L40" s="28" t="s">
        <v>59</v>
      </c>
      <c r="M40" s="28">
        <v>15</v>
      </c>
      <c r="N40" s="23" t="s">
        <v>38</v>
      </c>
      <c r="O40" s="23" t="s">
        <v>60</v>
      </c>
      <c r="P40" s="22" t="s">
        <v>61</v>
      </c>
      <c r="Q40" s="23" t="s">
        <v>41</v>
      </c>
      <c r="R40" s="24">
        <v>20</v>
      </c>
      <c r="S40" s="24">
        <v>12</v>
      </c>
      <c r="T40" s="49">
        <v>966162</v>
      </c>
      <c r="U40" s="49">
        <v>33838</v>
      </c>
      <c r="V40" s="44">
        <v>3.3837999999999999</v>
      </c>
      <c r="W40" s="24">
        <v>32</v>
      </c>
      <c r="X40" s="59">
        <v>151</v>
      </c>
      <c r="Y40" s="54">
        <v>433211</v>
      </c>
      <c r="Z40" s="59">
        <v>348.43848791541484</v>
      </c>
      <c r="AA40" s="29"/>
      <c r="AB40" s="71"/>
      <c r="AC40" s="71"/>
      <c r="AD40" s="71"/>
      <c r="AE40" s="71"/>
      <c r="AF40" s="69"/>
      <c r="AG40" s="27"/>
      <c r="AH40" s="27"/>
      <c r="AI40" s="27"/>
      <c r="AJ40" s="27"/>
      <c r="AK40" s="27"/>
      <c r="AL40" s="19"/>
      <c r="AM40" s="19"/>
      <c r="AN40" s="19"/>
    </row>
    <row r="41" spans="1:40" x14ac:dyDescent="0.3">
      <c r="A41" s="31" t="s">
        <v>67</v>
      </c>
      <c r="B41" s="31" t="s">
        <v>68</v>
      </c>
      <c r="C41" s="20" t="s">
        <v>69</v>
      </c>
      <c r="D41" s="20" t="s">
        <v>48</v>
      </c>
      <c r="E41" s="20" t="s">
        <v>50</v>
      </c>
      <c r="F41" s="20">
        <v>7</v>
      </c>
      <c r="G41" s="21">
        <v>5</v>
      </c>
      <c r="H41" s="20" t="s">
        <v>71</v>
      </c>
      <c r="I41" s="21" t="s">
        <v>58</v>
      </c>
      <c r="J41" s="20" t="s">
        <v>3</v>
      </c>
      <c r="K41" s="28">
        <v>10</v>
      </c>
      <c r="L41" s="28" t="s">
        <v>59</v>
      </c>
      <c r="M41" s="28">
        <v>15</v>
      </c>
      <c r="N41" s="23" t="s">
        <v>39</v>
      </c>
      <c r="O41" s="23" t="s">
        <v>60</v>
      </c>
      <c r="P41" s="23" t="s">
        <v>61</v>
      </c>
      <c r="Q41" s="23" t="s">
        <v>41</v>
      </c>
      <c r="R41" s="24">
        <v>32</v>
      </c>
      <c r="S41" s="24">
        <v>8</v>
      </c>
      <c r="T41" s="49">
        <v>972157</v>
      </c>
      <c r="U41" s="49">
        <v>27843</v>
      </c>
      <c r="V41" s="44">
        <v>2.7843</v>
      </c>
      <c r="W41" s="24">
        <v>40</v>
      </c>
      <c r="X41" s="59">
        <v>130</v>
      </c>
      <c r="Y41" s="54">
        <v>414258</v>
      </c>
      <c r="Z41" s="59">
        <v>313.71564813652907</v>
      </c>
      <c r="AA41" s="29"/>
      <c r="AB41" s="71"/>
      <c r="AC41" s="71"/>
      <c r="AD41" s="71"/>
      <c r="AE41" s="71"/>
      <c r="AF41" s="69"/>
      <c r="AG41" s="27"/>
      <c r="AH41" s="27"/>
      <c r="AI41" s="27"/>
      <c r="AJ41" s="27"/>
      <c r="AK41" s="27"/>
      <c r="AL41" s="19"/>
      <c r="AM41" s="19"/>
      <c r="AN41" s="19"/>
    </row>
    <row r="42" spans="1:40" x14ac:dyDescent="0.3">
      <c r="A42" s="30" t="s">
        <v>67</v>
      </c>
      <c r="B42" s="30" t="s">
        <v>68</v>
      </c>
      <c r="C42" s="12" t="s">
        <v>69</v>
      </c>
      <c r="D42" s="12" t="s">
        <v>48</v>
      </c>
      <c r="E42" s="12" t="s">
        <v>50</v>
      </c>
      <c r="F42" s="12">
        <v>7</v>
      </c>
      <c r="G42" s="13">
        <v>5</v>
      </c>
      <c r="H42" s="12" t="s">
        <v>71</v>
      </c>
      <c r="I42" s="13" t="s">
        <v>58</v>
      </c>
      <c r="J42" s="12" t="s">
        <v>3</v>
      </c>
      <c r="K42" s="25">
        <v>0</v>
      </c>
      <c r="L42" s="25" t="s">
        <v>59</v>
      </c>
      <c r="M42" s="39">
        <v>29</v>
      </c>
      <c r="N42" s="12" t="s">
        <v>73</v>
      </c>
      <c r="O42" s="30" t="s">
        <v>60</v>
      </c>
      <c r="P42" s="30" t="s">
        <v>61</v>
      </c>
      <c r="Q42" s="30" t="s">
        <v>41</v>
      </c>
      <c r="R42" s="30">
        <v>0</v>
      </c>
      <c r="S42" s="30">
        <v>0</v>
      </c>
      <c r="T42" s="50">
        <v>976241</v>
      </c>
      <c r="U42" s="50">
        <v>23759</v>
      </c>
      <c r="V42" s="45">
        <v>2.3758999999999997</v>
      </c>
      <c r="W42" s="30">
        <v>0</v>
      </c>
      <c r="X42" s="60">
        <v>0</v>
      </c>
      <c r="Y42" s="55">
        <v>389853</v>
      </c>
      <c r="Z42" s="60">
        <v>0</v>
      </c>
      <c r="AA42" s="29"/>
      <c r="AB42" s="70">
        <v>0</v>
      </c>
      <c r="AC42" s="70">
        <v>29</v>
      </c>
      <c r="AD42" s="70">
        <f>ROUND(AVERAGE(W42:W46),0)</f>
        <v>1</v>
      </c>
      <c r="AE42" s="70">
        <f>ROUND(AVERAGE(Z42:Z46),0)</f>
        <v>1</v>
      </c>
      <c r="AF42" s="68">
        <f>ROUND(AVERAGE(V42:V46),2)</f>
        <v>2.5099999999999998</v>
      </c>
      <c r="AG42" s="27"/>
      <c r="AH42" s="27"/>
      <c r="AI42" s="27"/>
      <c r="AJ42" s="27"/>
      <c r="AK42" s="27"/>
      <c r="AL42" s="19"/>
      <c r="AM42" s="19"/>
      <c r="AN42" s="19"/>
    </row>
    <row r="43" spans="1:40" x14ac:dyDescent="0.3">
      <c r="A43" s="30" t="s">
        <v>67</v>
      </c>
      <c r="B43" s="30" t="s">
        <v>68</v>
      </c>
      <c r="C43" s="12" t="s">
        <v>69</v>
      </c>
      <c r="D43" s="12" t="s">
        <v>48</v>
      </c>
      <c r="E43" s="12" t="s">
        <v>50</v>
      </c>
      <c r="F43" s="12">
        <v>7</v>
      </c>
      <c r="G43" s="13">
        <v>5</v>
      </c>
      <c r="H43" s="12" t="s">
        <v>71</v>
      </c>
      <c r="I43" s="13" t="s">
        <v>58</v>
      </c>
      <c r="J43" s="12" t="s">
        <v>3</v>
      </c>
      <c r="K43" s="25">
        <v>0</v>
      </c>
      <c r="L43" s="25" t="s">
        <v>59</v>
      </c>
      <c r="M43" s="39">
        <v>29</v>
      </c>
      <c r="N43" s="12" t="s">
        <v>74</v>
      </c>
      <c r="O43" s="30" t="s">
        <v>60</v>
      </c>
      <c r="P43" s="30" t="s">
        <v>61</v>
      </c>
      <c r="Q43" s="30" t="s">
        <v>41</v>
      </c>
      <c r="R43" s="30">
        <v>2</v>
      </c>
      <c r="S43" s="30">
        <v>0</v>
      </c>
      <c r="T43" s="50">
        <v>976272</v>
      </c>
      <c r="U43" s="50">
        <v>23728</v>
      </c>
      <c r="V43" s="45">
        <v>2.3727999999999998</v>
      </c>
      <c r="W43" s="30">
        <v>2</v>
      </c>
      <c r="X43" s="60">
        <v>1</v>
      </c>
      <c r="Y43" s="55">
        <v>402199</v>
      </c>
      <c r="Z43" s="60">
        <v>2.4863252113376428</v>
      </c>
      <c r="AA43" s="29"/>
      <c r="AB43" s="71"/>
      <c r="AC43" s="71"/>
      <c r="AD43" s="71"/>
      <c r="AE43" s="71"/>
      <c r="AF43" s="69"/>
      <c r="AG43" s="27"/>
      <c r="AH43" s="27"/>
      <c r="AI43" s="27"/>
      <c r="AJ43" s="27"/>
      <c r="AK43" s="27"/>
      <c r="AL43" s="19"/>
      <c r="AM43" s="19"/>
      <c r="AN43" s="19"/>
    </row>
    <row r="44" spans="1:40" x14ac:dyDescent="0.3">
      <c r="A44" s="30" t="s">
        <v>67</v>
      </c>
      <c r="B44" s="30" t="s">
        <v>68</v>
      </c>
      <c r="C44" s="12" t="s">
        <v>69</v>
      </c>
      <c r="D44" s="12" t="s">
        <v>48</v>
      </c>
      <c r="E44" s="12" t="s">
        <v>50</v>
      </c>
      <c r="F44" s="12">
        <v>7</v>
      </c>
      <c r="G44" s="13">
        <v>5</v>
      </c>
      <c r="H44" s="12" t="s">
        <v>71</v>
      </c>
      <c r="I44" s="13" t="s">
        <v>58</v>
      </c>
      <c r="J44" s="12" t="s">
        <v>3</v>
      </c>
      <c r="K44" s="25">
        <v>0</v>
      </c>
      <c r="L44" s="25" t="s">
        <v>59</v>
      </c>
      <c r="M44" s="39">
        <v>29</v>
      </c>
      <c r="N44" s="12" t="s">
        <v>75</v>
      </c>
      <c r="O44" s="30" t="s">
        <v>60</v>
      </c>
      <c r="P44" s="30" t="s">
        <v>61</v>
      </c>
      <c r="Q44" s="30" t="s">
        <v>41</v>
      </c>
      <c r="R44" s="30">
        <v>0</v>
      </c>
      <c r="S44" s="30">
        <v>0</v>
      </c>
      <c r="T44" s="50">
        <v>978416</v>
      </c>
      <c r="U44" s="50">
        <v>21584</v>
      </c>
      <c r="V44" s="45">
        <v>2.1583999999999999</v>
      </c>
      <c r="W44" s="30">
        <v>0</v>
      </c>
      <c r="X44" s="60">
        <v>0</v>
      </c>
      <c r="Y44" s="55">
        <v>306730</v>
      </c>
      <c r="Z44" s="60">
        <v>0</v>
      </c>
      <c r="AA44" s="29"/>
      <c r="AB44" s="71"/>
      <c r="AC44" s="71"/>
      <c r="AD44" s="71"/>
      <c r="AE44" s="71"/>
      <c r="AF44" s="69"/>
      <c r="AG44" s="27"/>
      <c r="AH44" s="27"/>
      <c r="AI44" s="27"/>
      <c r="AJ44" s="27"/>
      <c r="AK44" s="27"/>
      <c r="AL44" s="19"/>
      <c r="AM44" s="19"/>
      <c r="AN44" s="19"/>
    </row>
    <row r="45" spans="1:40" x14ac:dyDescent="0.3">
      <c r="A45" s="30" t="s">
        <v>67</v>
      </c>
      <c r="B45" s="30" t="s">
        <v>68</v>
      </c>
      <c r="C45" s="12" t="s">
        <v>69</v>
      </c>
      <c r="D45" s="12" t="s">
        <v>48</v>
      </c>
      <c r="E45" s="12" t="s">
        <v>50</v>
      </c>
      <c r="F45" s="12">
        <v>7</v>
      </c>
      <c r="G45" s="13">
        <v>5</v>
      </c>
      <c r="H45" s="12" t="s">
        <v>71</v>
      </c>
      <c r="I45" s="13" t="s">
        <v>58</v>
      </c>
      <c r="J45" s="12" t="s">
        <v>3</v>
      </c>
      <c r="K45" s="25">
        <v>0</v>
      </c>
      <c r="L45" s="25" t="s">
        <v>59</v>
      </c>
      <c r="M45" s="39">
        <v>29</v>
      </c>
      <c r="N45" s="12" t="s">
        <v>76</v>
      </c>
      <c r="O45" s="30" t="s">
        <v>60</v>
      </c>
      <c r="P45" s="30" t="s">
        <v>61</v>
      </c>
      <c r="Q45" s="30" t="s">
        <v>41</v>
      </c>
      <c r="R45" s="30">
        <v>1</v>
      </c>
      <c r="S45" s="30">
        <v>0</v>
      </c>
      <c r="T45" s="50">
        <v>971467</v>
      </c>
      <c r="U45" s="50">
        <v>28533</v>
      </c>
      <c r="V45" s="45">
        <v>2.8532999999999999</v>
      </c>
      <c r="W45" s="30">
        <v>1</v>
      </c>
      <c r="X45" s="60">
        <v>1</v>
      </c>
      <c r="Y45" s="55">
        <v>437765</v>
      </c>
      <c r="Z45" s="60">
        <v>2.2843254158614421</v>
      </c>
      <c r="AA45" s="29"/>
      <c r="AB45" s="71"/>
      <c r="AC45" s="71"/>
      <c r="AD45" s="71"/>
      <c r="AE45" s="71"/>
      <c r="AF45" s="69"/>
      <c r="AG45" s="27"/>
      <c r="AH45" s="27"/>
      <c r="AI45" s="27"/>
      <c r="AJ45" s="27"/>
      <c r="AK45" s="27"/>
      <c r="AL45" s="19"/>
      <c r="AM45" s="19"/>
      <c r="AN45" s="19"/>
    </row>
    <row r="46" spans="1:40" x14ac:dyDescent="0.3">
      <c r="A46" s="30" t="s">
        <v>67</v>
      </c>
      <c r="B46" s="30" t="s">
        <v>68</v>
      </c>
      <c r="C46" s="12" t="s">
        <v>69</v>
      </c>
      <c r="D46" s="12" t="s">
        <v>48</v>
      </c>
      <c r="E46" s="12" t="s">
        <v>50</v>
      </c>
      <c r="F46" s="12">
        <v>7</v>
      </c>
      <c r="G46" s="13">
        <v>5</v>
      </c>
      <c r="H46" s="12" t="s">
        <v>71</v>
      </c>
      <c r="I46" s="13" t="s">
        <v>58</v>
      </c>
      <c r="J46" s="12" t="s">
        <v>3</v>
      </c>
      <c r="K46" s="25">
        <v>0</v>
      </c>
      <c r="L46" s="25" t="s">
        <v>59</v>
      </c>
      <c r="M46" s="39">
        <v>29</v>
      </c>
      <c r="N46" s="12" t="s">
        <v>77</v>
      </c>
      <c r="O46" s="30" t="s">
        <v>60</v>
      </c>
      <c r="P46" s="30" t="s">
        <v>61</v>
      </c>
      <c r="Q46" s="30" t="s">
        <v>41</v>
      </c>
      <c r="R46" s="30">
        <v>0</v>
      </c>
      <c r="S46" s="30">
        <v>0</v>
      </c>
      <c r="T46" s="50">
        <v>972077</v>
      </c>
      <c r="U46" s="50">
        <v>27923</v>
      </c>
      <c r="V46" s="45">
        <v>2.7923</v>
      </c>
      <c r="W46" s="30">
        <v>0</v>
      </c>
      <c r="X46" s="60">
        <v>0</v>
      </c>
      <c r="Y46" s="55">
        <v>410348</v>
      </c>
      <c r="Z46" s="60">
        <v>0</v>
      </c>
      <c r="AA46" s="29"/>
      <c r="AB46" s="71"/>
      <c r="AC46" s="71"/>
      <c r="AD46" s="71"/>
      <c r="AE46" s="71"/>
      <c r="AF46" s="69"/>
      <c r="AG46" s="27"/>
      <c r="AH46" s="27"/>
      <c r="AI46" s="27"/>
      <c r="AJ46" s="27"/>
      <c r="AK46" s="27"/>
      <c r="AL46" s="19"/>
      <c r="AM46" s="19"/>
      <c r="AN46" s="19"/>
    </row>
    <row r="47" spans="1:40" x14ac:dyDescent="0.3">
      <c r="A47" s="31" t="s">
        <v>67</v>
      </c>
      <c r="B47" s="31" t="s">
        <v>68</v>
      </c>
      <c r="C47" s="20" t="s">
        <v>69</v>
      </c>
      <c r="D47" s="20" t="s">
        <v>48</v>
      </c>
      <c r="E47" s="20" t="s">
        <v>50</v>
      </c>
      <c r="F47" s="20">
        <v>7</v>
      </c>
      <c r="G47" s="21">
        <v>5</v>
      </c>
      <c r="H47" s="20" t="s">
        <v>71</v>
      </c>
      <c r="I47" s="21" t="s">
        <v>58</v>
      </c>
      <c r="J47" s="20" t="s">
        <v>3</v>
      </c>
      <c r="K47" s="28">
        <v>2.5</v>
      </c>
      <c r="L47" s="28" t="s">
        <v>59</v>
      </c>
      <c r="M47" s="35">
        <v>29</v>
      </c>
      <c r="N47" s="23" t="s">
        <v>78</v>
      </c>
      <c r="O47" s="36" t="s">
        <v>60</v>
      </c>
      <c r="P47" s="36" t="s">
        <v>61</v>
      </c>
      <c r="Q47" s="36" t="s">
        <v>41</v>
      </c>
      <c r="R47" s="36">
        <v>29</v>
      </c>
      <c r="S47" s="36">
        <v>0</v>
      </c>
      <c r="T47" s="51">
        <v>978224</v>
      </c>
      <c r="U47" s="51">
        <v>21776</v>
      </c>
      <c r="V47" s="46">
        <v>2.1776</v>
      </c>
      <c r="W47" s="36">
        <v>29</v>
      </c>
      <c r="X47" s="61">
        <v>65</v>
      </c>
      <c r="Y47" s="56">
        <v>370450</v>
      </c>
      <c r="Z47" s="61">
        <v>175.43149400159237</v>
      </c>
      <c r="AA47" s="29"/>
      <c r="AB47" s="72">
        <v>2.5</v>
      </c>
      <c r="AC47" s="70">
        <v>29</v>
      </c>
      <c r="AD47" s="70">
        <f>ROUND(AVERAGE(W47:W51),0)</f>
        <v>33</v>
      </c>
      <c r="AE47" s="70">
        <f>ROUND(AVERAGE(Z47:Z51),0)</f>
        <v>174</v>
      </c>
      <c r="AF47" s="68">
        <f>ROUND(AVERAGE(V47:V51),2)</f>
        <v>2.21</v>
      </c>
      <c r="AG47" s="27"/>
      <c r="AH47" s="27"/>
      <c r="AI47" s="27"/>
      <c r="AJ47" s="27"/>
      <c r="AK47" s="27"/>
      <c r="AL47" s="19"/>
      <c r="AM47" s="19"/>
      <c r="AN47" s="19"/>
    </row>
    <row r="48" spans="1:40" x14ac:dyDescent="0.3">
      <c r="A48" s="31" t="s">
        <v>67</v>
      </c>
      <c r="B48" s="31" t="s">
        <v>68</v>
      </c>
      <c r="C48" s="20" t="s">
        <v>69</v>
      </c>
      <c r="D48" s="20" t="s">
        <v>48</v>
      </c>
      <c r="E48" s="20" t="s">
        <v>50</v>
      </c>
      <c r="F48" s="20">
        <v>7</v>
      </c>
      <c r="G48" s="21">
        <v>5</v>
      </c>
      <c r="H48" s="20" t="s">
        <v>71</v>
      </c>
      <c r="I48" s="21" t="s">
        <v>58</v>
      </c>
      <c r="J48" s="20" t="s">
        <v>3</v>
      </c>
      <c r="K48" s="28">
        <v>2.5</v>
      </c>
      <c r="L48" s="28" t="s">
        <v>59</v>
      </c>
      <c r="M48" s="35">
        <v>29</v>
      </c>
      <c r="N48" s="23" t="s">
        <v>79</v>
      </c>
      <c r="O48" s="36" t="s">
        <v>60</v>
      </c>
      <c r="P48" s="36" t="s">
        <v>61</v>
      </c>
      <c r="Q48" s="36" t="s">
        <v>41</v>
      </c>
      <c r="R48" s="36">
        <v>36</v>
      </c>
      <c r="S48" s="36">
        <v>5</v>
      </c>
      <c r="T48" s="51">
        <v>977484</v>
      </c>
      <c r="U48" s="51">
        <v>22516</v>
      </c>
      <c r="V48" s="46">
        <v>2.2516000000000003</v>
      </c>
      <c r="W48" s="36">
        <v>41</v>
      </c>
      <c r="X48" s="61">
        <v>82</v>
      </c>
      <c r="Y48" s="56">
        <v>372146</v>
      </c>
      <c r="Z48" s="61">
        <v>220.29508795684364</v>
      </c>
      <c r="AA48" s="29"/>
      <c r="AB48" s="73"/>
      <c r="AC48" s="71"/>
      <c r="AD48" s="71"/>
      <c r="AE48" s="71"/>
      <c r="AF48" s="69"/>
      <c r="AG48" s="27"/>
      <c r="AH48" s="27"/>
      <c r="AI48" s="27"/>
      <c r="AJ48" s="27"/>
      <c r="AK48" s="27"/>
      <c r="AL48" s="19"/>
      <c r="AM48" s="19"/>
      <c r="AN48" s="19"/>
    </row>
    <row r="49" spans="1:40" x14ac:dyDescent="0.3">
      <c r="A49" s="31" t="s">
        <v>67</v>
      </c>
      <c r="B49" s="31" t="s">
        <v>68</v>
      </c>
      <c r="C49" s="20" t="s">
        <v>69</v>
      </c>
      <c r="D49" s="20" t="s">
        <v>48</v>
      </c>
      <c r="E49" s="20" t="s">
        <v>50</v>
      </c>
      <c r="F49" s="20">
        <v>7</v>
      </c>
      <c r="G49" s="21">
        <v>5</v>
      </c>
      <c r="H49" s="20" t="s">
        <v>71</v>
      </c>
      <c r="I49" s="21" t="s">
        <v>58</v>
      </c>
      <c r="J49" s="20" t="s">
        <v>3</v>
      </c>
      <c r="K49" s="28">
        <v>2.5</v>
      </c>
      <c r="L49" s="28" t="s">
        <v>59</v>
      </c>
      <c r="M49" s="35">
        <v>29</v>
      </c>
      <c r="N49" s="23" t="s">
        <v>80</v>
      </c>
      <c r="O49" s="36" t="s">
        <v>60</v>
      </c>
      <c r="P49" s="36" t="s">
        <v>61</v>
      </c>
      <c r="Q49" s="36" t="s">
        <v>41</v>
      </c>
      <c r="R49" s="36">
        <v>24</v>
      </c>
      <c r="S49" s="36">
        <v>6</v>
      </c>
      <c r="T49" s="51">
        <v>976475</v>
      </c>
      <c r="U49" s="51">
        <v>23525</v>
      </c>
      <c r="V49" s="46">
        <v>2.3525</v>
      </c>
      <c r="W49" s="36">
        <v>30</v>
      </c>
      <c r="X49" s="61">
        <v>41</v>
      </c>
      <c r="Y49" s="56">
        <v>336807</v>
      </c>
      <c r="Z49" s="61">
        <v>121.71661995915072</v>
      </c>
      <c r="AA49" s="29"/>
      <c r="AB49" s="73"/>
      <c r="AC49" s="71"/>
      <c r="AD49" s="71"/>
      <c r="AE49" s="71"/>
      <c r="AF49" s="69"/>
      <c r="AG49" s="27"/>
      <c r="AH49" s="27"/>
      <c r="AI49" s="27"/>
      <c r="AJ49" s="27"/>
      <c r="AK49" s="27"/>
      <c r="AL49" s="19"/>
      <c r="AM49" s="19"/>
      <c r="AN49" s="19"/>
    </row>
    <row r="50" spans="1:40" x14ac:dyDescent="0.3">
      <c r="A50" s="31" t="s">
        <v>67</v>
      </c>
      <c r="B50" s="31" t="s">
        <v>68</v>
      </c>
      <c r="C50" s="20" t="s">
        <v>69</v>
      </c>
      <c r="D50" s="20" t="s">
        <v>48</v>
      </c>
      <c r="E50" s="20" t="s">
        <v>50</v>
      </c>
      <c r="F50" s="20">
        <v>7</v>
      </c>
      <c r="G50" s="21">
        <v>5</v>
      </c>
      <c r="H50" s="20" t="s">
        <v>71</v>
      </c>
      <c r="I50" s="21" t="s">
        <v>58</v>
      </c>
      <c r="J50" s="20" t="s">
        <v>3</v>
      </c>
      <c r="K50" s="28">
        <v>2.5</v>
      </c>
      <c r="L50" s="28" t="s">
        <v>59</v>
      </c>
      <c r="M50" s="35">
        <v>29</v>
      </c>
      <c r="N50" s="23" t="s">
        <v>81</v>
      </c>
      <c r="O50" s="36" t="s">
        <v>60</v>
      </c>
      <c r="P50" s="36" t="s">
        <v>61</v>
      </c>
      <c r="Q50" s="36" t="s">
        <v>41</v>
      </c>
      <c r="R50" s="36">
        <v>23</v>
      </c>
      <c r="S50" s="36">
        <v>7</v>
      </c>
      <c r="T50" s="51">
        <v>979379</v>
      </c>
      <c r="U50" s="51">
        <v>20621</v>
      </c>
      <c r="V50" s="46">
        <v>2.0621</v>
      </c>
      <c r="W50" s="36">
        <v>30</v>
      </c>
      <c r="X50" s="61">
        <v>60</v>
      </c>
      <c r="Y50" s="56">
        <v>309989</v>
      </c>
      <c r="Z50" s="61">
        <v>193.51779879954458</v>
      </c>
      <c r="AA50" s="29"/>
      <c r="AB50" s="73"/>
      <c r="AC50" s="71"/>
      <c r="AD50" s="71"/>
      <c r="AE50" s="71"/>
      <c r="AF50" s="69"/>
      <c r="AG50" s="27"/>
      <c r="AH50" s="27"/>
      <c r="AI50" s="27"/>
      <c r="AJ50" s="27"/>
      <c r="AK50" s="27"/>
      <c r="AL50" s="19"/>
      <c r="AM50" s="19"/>
      <c r="AN50" s="19"/>
    </row>
    <row r="51" spans="1:40" x14ac:dyDescent="0.3">
      <c r="A51" s="31" t="s">
        <v>67</v>
      </c>
      <c r="B51" s="31" t="s">
        <v>68</v>
      </c>
      <c r="C51" s="20" t="s">
        <v>69</v>
      </c>
      <c r="D51" s="20" t="s">
        <v>48</v>
      </c>
      <c r="E51" s="20" t="s">
        <v>50</v>
      </c>
      <c r="F51" s="20">
        <v>7</v>
      </c>
      <c r="G51" s="21">
        <v>5</v>
      </c>
      <c r="H51" s="20" t="s">
        <v>71</v>
      </c>
      <c r="I51" s="21" t="s">
        <v>58</v>
      </c>
      <c r="J51" s="20" t="s">
        <v>3</v>
      </c>
      <c r="K51" s="28">
        <v>2.5</v>
      </c>
      <c r="L51" s="28" t="s">
        <v>59</v>
      </c>
      <c r="M51" s="35">
        <v>29</v>
      </c>
      <c r="N51" s="23" t="s">
        <v>82</v>
      </c>
      <c r="O51" s="36" t="s">
        <v>60</v>
      </c>
      <c r="P51" s="36" t="s">
        <v>61</v>
      </c>
      <c r="Q51" s="36" t="s">
        <v>41</v>
      </c>
      <c r="R51" s="36">
        <v>29</v>
      </c>
      <c r="S51" s="36">
        <v>4</v>
      </c>
      <c r="T51" s="51">
        <v>978084</v>
      </c>
      <c r="U51" s="51">
        <v>21916</v>
      </c>
      <c r="V51" s="46">
        <v>2.1916000000000002</v>
      </c>
      <c r="W51" s="36">
        <v>33</v>
      </c>
      <c r="X51" s="61">
        <v>52</v>
      </c>
      <c r="Y51" s="56">
        <v>325308</v>
      </c>
      <c r="Z51" s="61">
        <v>159.82296533071059</v>
      </c>
      <c r="AA51" s="29"/>
      <c r="AB51" s="73"/>
      <c r="AC51" s="71"/>
      <c r="AD51" s="71"/>
      <c r="AE51" s="71"/>
      <c r="AF51" s="69"/>
      <c r="AG51" s="27"/>
      <c r="AH51" s="27"/>
      <c r="AI51" s="27"/>
      <c r="AJ51" s="27"/>
      <c r="AK51" s="27"/>
      <c r="AL51" s="19"/>
      <c r="AM51" s="19"/>
      <c r="AN51" s="19"/>
    </row>
    <row r="52" spans="1:40" x14ac:dyDescent="0.3">
      <c r="A52" s="30" t="s">
        <v>67</v>
      </c>
      <c r="B52" s="30" t="s">
        <v>68</v>
      </c>
      <c r="C52" s="12" t="s">
        <v>69</v>
      </c>
      <c r="D52" s="12" t="s">
        <v>48</v>
      </c>
      <c r="E52" s="12" t="s">
        <v>50</v>
      </c>
      <c r="F52" s="12">
        <v>7</v>
      </c>
      <c r="G52" s="13">
        <v>5</v>
      </c>
      <c r="H52" s="12" t="s">
        <v>71</v>
      </c>
      <c r="I52" s="13" t="s">
        <v>58</v>
      </c>
      <c r="J52" s="12" t="s">
        <v>3</v>
      </c>
      <c r="K52" s="25">
        <v>5</v>
      </c>
      <c r="L52" s="25" t="s">
        <v>59</v>
      </c>
      <c r="M52" s="39">
        <v>29</v>
      </c>
      <c r="N52" s="12" t="s">
        <v>83</v>
      </c>
      <c r="O52" s="30" t="s">
        <v>60</v>
      </c>
      <c r="P52" s="30" t="s">
        <v>61</v>
      </c>
      <c r="Q52" s="30" t="s">
        <v>41</v>
      </c>
      <c r="R52" s="30">
        <v>81</v>
      </c>
      <c r="S52" s="30">
        <v>8</v>
      </c>
      <c r="T52" s="50">
        <v>981743</v>
      </c>
      <c r="U52" s="50">
        <v>18257</v>
      </c>
      <c r="V52" s="45">
        <v>1.8256999999999999</v>
      </c>
      <c r="W52" s="30">
        <v>89</v>
      </c>
      <c r="X52" s="60">
        <v>150</v>
      </c>
      <c r="Y52" s="55">
        <v>294867</v>
      </c>
      <c r="Z52" s="60">
        <v>508.44527603494038</v>
      </c>
      <c r="AA52" s="29"/>
      <c r="AB52" s="70">
        <v>5</v>
      </c>
      <c r="AC52" s="70">
        <v>29</v>
      </c>
      <c r="AD52" s="70">
        <f>ROUND(AVERAGE(W52:W56),0)</f>
        <v>92</v>
      </c>
      <c r="AE52" s="70">
        <f>ROUND(AVERAGE(Z52:Z56),0)</f>
        <v>489</v>
      </c>
      <c r="AF52" s="68">
        <f>ROUND(AVERAGE(V52:V56),2)</f>
        <v>2.04</v>
      </c>
      <c r="AG52" s="27"/>
      <c r="AH52" s="27"/>
      <c r="AI52" s="27"/>
      <c r="AJ52" s="27"/>
      <c r="AK52" s="27"/>
      <c r="AL52" s="19"/>
      <c r="AM52" s="19"/>
      <c r="AN52" s="19"/>
    </row>
    <row r="53" spans="1:40" x14ac:dyDescent="0.3">
      <c r="A53" s="30" t="s">
        <v>67</v>
      </c>
      <c r="B53" s="30" t="s">
        <v>68</v>
      </c>
      <c r="C53" s="12" t="s">
        <v>69</v>
      </c>
      <c r="D53" s="12" t="s">
        <v>48</v>
      </c>
      <c r="E53" s="12" t="s">
        <v>50</v>
      </c>
      <c r="F53" s="12">
        <v>7</v>
      </c>
      <c r="G53" s="13">
        <v>5</v>
      </c>
      <c r="H53" s="12" t="s">
        <v>71</v>
      </c>
      <c r="I53" s="13" t="s">
        <v>58</v>
      </c>
      <c r="J53" s="12" t="s">
        <v>3</v>
      </c>
      <c r="K53" s="25">
        <v>5</v>
      </c>
      <c r="L53" s="25" t="s">
        <v>59</v>
      </c>
      <c r="M53" s="39">
        <v>29</v>
      </c>
      <c r="N53" s="12" t="s">
        <v>84</v>
      </c>
      <c r="O53" s="30" t="s">
        <v>60</v>
      </c>
      <c r="P53" s="30" t="s">
        <v>61</v>
      </c>
      <c r="Q53" s="30" t="s">
        <v>41</v>
      </c>
      <c r="R53" s="30">
        <v>83</v>
      </c>
      <c r="S53" s="30">
        <v>10</v>
      </c>
      <c r="T53" s="50">
        <v>975900</v>
      </c>
      <c r="U53" s="50">
        <v>24100</v>
      </c>
      <c r="V53" s="45">
        <v>2.41</v>
      </c>
      <c r="W53" s="30">
        <v>93</v>
      </c>
      <c r="X53" s="60">
        <v>160</v>
      </c>
      <c r="Y53" s="55">
        <v>379285</v>
      </c>
      <c r="Z53" s="60">
        <v>421.66848950440777</v>
      </c>
      <c r="AA53" s="29"/>
      <c r="AB53" s="71"/>
      <c r="AC53" s="71"/>
      <c r="AD53" s="71"/>
      <c r="AE53" s="71"/>
      <c r="AF53" s="69"/>
      <c r="AG53" s="27"/>
      <c r="AH53" s="27"/>
      <c r="AI53" s="27"/>
      <c r="AJ53" s="27"/>
      <c r="AK53" s="27"/>
      <c r="AL53" s="19"/>
      <c r="AM53" s="19"/>
      <c r="AN53" s="19"/>
    </row>
    <row r="54" spans="1:40" x14ac:dyDescent="0.3">
      <c r="A54" s="30" t="s">
        <v>67</v>
      </c>
      <c r="B54" s="30" t="s">
        <v>68</v>
      </c>
      <c r="C54" s="12" t="s">
        <v>69</v>
      </c>
      <c r="D54" s="12" t="s">
        <v>48</v>
      </c>
      <c r="E54" s="12" t="s">
        <v>50</v>
      </c>
      <c r="F54" s="12">
        <v>7</v>
      </c>
      <c r="G54" s="13">
        <v>5</v>
      </c>
      <c r="H54" s="12" t="s">
        <v>71</v>
      </c>
      <c r="I54" s="13" t="s">
        <v>58</v>
      </c>
      <c r="J54" s="12" t="s">
        <v>3</v>
      </c>
      <c r="K54" s="25">
        <v>5</v>
      </c>
      <c r="L54" s="25" t="s">
        <v>59</v>
      </c>
      <c r="M54" s="39">
        <v>29</v>
      </c>
      <c r="N54" s="12" t="s">
        <v>32</v>
      </c>
      <c r="O54" s="30" t="s">
        <v>60</v>
      </c>
      <c r="P54" s="30" t="s">
        <v>61</v>
      </c>
      <c r="Q54" s="30" t="s">
        <v>41</v>
      </c>
      <c r="R54" s="30">
        <v>87</v>
      </c>
      <c r="S54" s="30">
        <v>13</v>
      </c>
      <c r="T54" s="50">
        <v>977120</v>
      </c>
      <c r="U54" s="50">
        <v>22880</v>
      </c>
      <c r="V54" s="45">
        <v>2.2880000000000003</v>
      </c>
      <c r="W54" s="30">
        <v>100</v>
      </c>
      <c r="X54" s="60">
        <v>199</v>
      </c>
      <c r="Y54" s="55">
        <v>349229</v>
      </c>
      <c r="Z54" s="60">
        <v>569.50215781219595</v>
      </c>
      <c r="AA54" s="29"/>
      <c r="AB54" s="71"/>
      <c r="AC54" s="71"/>
      <c r="AD54" s="71"/>
      <c r="AE54" s="71"/>
      <c r="AF54" s="69"/>
      <c r="AG54" s="27"/>
      <c r="AH54" s="27"/>
      <c r="AI54" s="27"/>
      <c r="AJ54" s="27"/>
      <c r="AK54" s="27"/>
      <c r="AL54" s="19"/>
      <c r="AM54" s="19"/>
      <c r="AN54" s="19"/>
    </row>
    <row r="55" spans="1:40" x14ac:dyDescent="0.3">
      <c r="A55" s="30" t="s">
        <v>67</v>
      </c>
      <c r="B55" s="30" t="s">
        <v>68</v>
      </c>
      <c r="C55" s="12" t="s">
        <v>69</v>
      </c>
      <c r="D55" s="12" t="s">
        <v>48</v>
      </c>
      <c r="E55" s="12" t="s">
        <v>50</v>
      </c>
      <c r="F55" s="12">
        <v>7</v>
      </c>
      <c r="G55" s="13">
        <v>5</v>
      </c>
      <c r="H55" s="12" t="s">
        <v>71</v>
      </c>
      <c r="I55" s="13" t="s">
        <v>58</v>
      </c>
      <c r="J55" s="12" t="s">
        <v>3</v>
      </c>
      <c r="K55" s="25">
        <v>5</v>
      </c>
      <c r="L55" s="25" t="s">
        <v>59</v>
      </c>
      <c r="M55" s="39">
        <v>29</v>
      </c>
      <c r="N55" s="12" t="s">
        <v>33</v>
      </c>
      <c r="O55" s="30" t="s">
        <v>60</v>
      </c>
      <c r="P55" s="30" t="s">
        <v>61</v>
      </c>
      <c r="Q55" s="30" t="s">
        <v>41</v>
      </c>
      <c r="R55" s="30">
        <v>91</v>
      </c>
      <c r="S55" s="30">
        <v>8</v>
      </c>
      <c r="T55" s="50">
        <v>984067</v>
      </c>
      <c r="U55" s="50">
        <v>15933</v>
      </c>
      <c r="V55" s="45">
        <v>1.5932999999999999</v>
      </c>
      <c r="W55" s="30">
        <v>99</v>
      </c>
      <c r="X55" s="60">
        <v>136</v>
      </c>
      <c r="Y55" s="55">
        <v>306665</v>
      </c>
      <c r="Z55" s="60">
        <v>443.28408316791666</v>
      </c>
      <c r="AA55" s="29"/>
      <c r="AB55" s="71"/>
      <c r="AC55" s="71"/>
      <c r="AD55" s="71"/>
      <c r="AE55" s="71"/>
      <c r="AF55" s="69"/>
      <c r="AG55" s="27"/>
      <c r="AH55" s="27"/>
      <c r="AI55" s="27"/>
      <c r="AJ55" s="27"/>
      <c r="AK55" s="27"/>
      <c r="AL55" s="19"/>
      <c r="AM55" s="19"/>
      <c r="AN55" s="19"/>
    </row>
    <row r="56" spans="1:40" x14ac:dyDescent="0.3">
      <c r="A56" s="30" t="s">
        <v>67</v>
      </c>
      <c r="B56" s="30" t="s">
        <v>68</v>
      </c>
      <c r="C56" s="12" t="s">
        <v>69</v>
      </c>
      <c r="D56" s="12" t="s">
        <v>48</v>
      </c>
      <c r="E56" s="12" t="s">
        <v>50</v>
      </c>
      <c r="F56" s="12">
        <v>7</v>
      </c>
      <c r="G56" s="13">
        <v>5</v>
      </c>
      <c r="H56" s="12" t="s">
        <v>71</v>
      </c>
      <c r="I56" s="13" t="s">
        <v>58</v>
      </c>
      <c r="J56" s="12" t="s">
        <v>3</v>
      </c>
      <c r="K56" s="25">
        <v>5</v>
      </c>
      <c r="L56" s="25" t="s">
        <v>59</v>
      </c>
      <c r="M56" s="39">
        <v>29</v>
      </c>
      <c r="N56" s="12" t="s">
        <v>34</v>
      </c>
      <c r="O56" s="30" t="s">
        <v>60</v>
      </c>
      <c r="P56" s="30" t="s">
        <v>61</v>
      </c>
      <c r="Q56" s="30" t="s">
        <v>41</v>
      </c>
      <c r="R56" s="30">
        <v>59</v>
      </c>
      <c r="S56" s="30">
        <v>19</v>
      </c>
      <c r="T56" s="50">
        <v>979107</v>
      </c>
      <c r="U56" s="50">
        <v>20893</v>
      </c>
      <c r="V56" s="45">
        <v>2.0892999999999997</v>
      </c>
      <c r="W56" s="30">
        <v>78</v>
      </c>
      <c r="X56" s="60">
        <v>164</v>
      </c>
      <c r="Y56" s="55">
        <v>328019</v>
      </c>
      <c r="Z56" s="60">
        <v>499.72119213975128</v>
      </c>
      <c r="AA56" s="29"/>
      <c r="AB56" s="71"/>
      <c r="AC56" s="71"/>
      <c r="AD56" s="71"/>
      <c r="AE56" s="71"/>
      <c r="AF56" s="69"/>
      <c r="AG56" s="27"/>
      <c r="AH56" s="27"/>
      <c r="AI56" s="27"/>
      <c r="AJ56" s="27"/>
      <c r="AK56" s="27"/>
      <c r="AL56" s="19"/>
      <c r="AM56" s="19"/>
      <c r="AN56" s="19"/>
    </row>
    <row r="57" spans="1:40" x14ac:dyDescent="0.3">
      <c r="A57" s="31" t="s">
        <v>67</v>
      </c>
      <c r="B57" s="31" t="s">
        <v>68</v>
      </c>
      <c r="C57" s="20" t="s">
        <v>69</v>
      </c>
      <c r="D57" s="20" t="s">
        <v>48</v>
      </c>
      <c r="E57" s="20" t="s">
        <v>50</v>
      </c>
      <c r="F57" s="20">
        <v>7</v>
      </c>
      <c r="G57" s="21">
        <v>5</v>
      </c>
      <c r="H57" s="20" t="s">
        <v>71</v>
      </c>
      <c r="I57" s="21" t="s">
        <v>58</v>
      </c>
      <c r="J57" s="20" t="s">
        <v>3</v>
      </c>
      <c r="K57" s="28">
        <v>10</v>
      </c>
      <c r="L57" s="28" t="s">
        <v>59</v>
      </c>
      <c r="M57" s="35">
        <v>29</v>
      </c>
      <c r="N57" s="23" t="s">
        <v>35</v>
      </c>
      <c r="O57" s="36" t="s">
        <v>60</v>
      </c>
      <c r="P57" s="36" t="s">
        <v>61</v>
      </c>
      <c r="Q57" s="36" t="s">
        <v>41</v>
      </c>
      <c r="R57" s="36">
        <v>177</v>
      </c>
      <c r="S57" s="36">
        <v>24</v>
      </c>
      <c r="T57" s="51">
        <v>977669</v>
      </c>
      <c r="U57" s="51">
        <v>22331</v>
      </c>
      <c r="V57" s="46">
        <v>2.2330999999999999</v>
      </c>
      <c r="W57" s="36">
        <v>201</v>
      </c>
      <c r="X57" s="61">
        <v>524</v>
      </c>
      <c r="Y57" s="56">
        <v>369504</v>
      </c>
      <c r="Z57" s="61">
        <v>1416.1090512069356</v>
      </c>
      <c r="AA57" s="29"/>
      <c r="AB57" s="70">
        <v>10</v>
      </c>
      <c r="AC57" s="70">
        <v>29</v>
      </c>
      <c r="AD57" s="70">
        <f>ROUND(AVERAGE(W57:W61),0)</f>
        <v>199</v>
      </c>
      <c r="AE57" s="70">
        <f>ROUND(AVERAGE(Z57:Z61),0)</f>
        <v>1073</v>
      </c>
      <c r="AF57" s="68">
        <f>ROUND(AVERAGE(V57:V61),2)</f>
        <v>2.74</v>
      </c>
      <c r="AG57" s="27"/>
      <c r="AH57" s="27"/>
      <c r="AI57" s="27"/>
      <c r="AJ57" s="27"/>
      <c r="AK57" s="27"/>
      <c r="AL57" s="19"/>
      <c r="AM57" s="19"/>
      <c r="AN57" s="19"/>
    </row>
    <row r="58" spans="1:40" x14ac:dyDescent="0.3">
      <c r="A58" s="31" t="s">
        <v>67</v>
      </c>
      <c r="B58" s="31" t="s">
        <v>68</v>
      </c>
      <c r="C58" s="20" t="s">
        <v>69</v>
      </c>
      <c r="D58" s="20" t="s">
        <v>48</v>
      </c>
      <c r="E58" s="20" t="s">
        <v>50</v>
      </c>
      <c r="F58" s="20">
        <v>7</v>
      </c>
      <c r="G58" s="21">
        <v>5</v>
      </c>
      <c r="H58" s="20" t="s">
        <v>71</v>
      </c>
      <c r="I58" s="21" t="s">
        <v>58</v>
      </c>
      <c r="J58" s="20" t="s">
        <v>3</v>
      </c>
      <c r="K58" s="28">
        <v>10</v>
      </c>
      <c r="L58" s="28" t="s">
        <v>59</v>
      </c>
      <c r="M58" s="35">
        <v>29</v>
      </c>
      <c r="N58" s="23" t="s">
        <v>36</v>
      </c>
      <c r="O58" s="36" t="s">
        <v>60</v>
      </c>
      <c r="P58" s="36" t="s">
        <v>61</v>
      </c>
      <c r="Q58" s="36" t="s">
        <v>41</v>
      </c>
      <c r="R58" s="36">
        <v>193</v>
      </c>
      <c r="S58" s="36">
        <v>25</v>
      </c>
      <c r="T58" s="51">
        <v>977218</v>
      </c>
      <c r="U58" s="51">
        <v>22782</v>
      </c>
      <c r="V58" s="46">
        <v>2.2782</v>
      </c>
      <c r="W58" s="36">
        <v>218</v>
      </c>
      <c r="X58" s="61">
        <v>439</v>
      </c>
      <c r="Y58" s="56">
        <v>365091</v>
      </c>
      <c r="Z58" s="61">
        <v>1200.9958142970481</v>
      </c>
      <c r="AA58" s="29"/>
      <c r="AB58" s="71"/>
      <c r="AC58" s="71"/>
      <c r="AD58" s="71"/>
      <c r="AE58" s="71"/>
      <c r="AF58" s="69"/>
      <c r="AG58" s="27"/>
      <c r="AH58" s="27"/>
      <c r="AI58" s="27"/>
      <c r="AJ58" s="27"/>
      <c r="AK58" s="27"/>
      <c r="AL58" s="19"/>
      <c r="AM58" s="19"/>
      <c r="AN58" s="19"/>
    </row>
    <row r="59" spans="1:40" x14ac:dyDescent="0.3">
      <c r="A59" s="31" t="s">
        <v>67</v>
      </c>
      <c r="B59" s="31" t="s">
        <v>68</v>
      </c>
      <c r="C59" s="20" t="s">
        <v>69</v>
      </c>
      <c r="D59" s="20" t="s">
        <v>48</v>
      </c>
      <c r="E59" s="20" t="s">
        <v>50</v>
      </c>
      <c r="F59" s="20">
        <v>7</v>
      </c>
      <c r="G59" s="21">
        <v>5</v>
      </c>
      <c r="H59" s="20" t="s">
        <v>71</v>
      </c>
      <c r="I59" s="21" t="s">
        <v>58</v>
      </c>
      <c r="J59" s="20" t="s">
        <v>3</v>
      </c>
      <c r="K59" s="28">
        <v>10</v>
      </c>
      <c r="L59" s="28" t="s">
        <v>59</v>
      </c>
      <c r="M59" s="35">
        <v>29</v>
      </c>
      <c r="N59" s="23" t="s">
        <v>37</v>
      </c>
      <c r="O59" s="36" t="s">
        <v>60</v>
      </c>
      <c r="P59" s="36" t="s">
        <v>61</v>
      </c>
      <c r="Q59" s="36" t="s">
        <v>41</v>
      </c>
      <c r="R59" s="36">
        <v>194</v>
      </c>
      <c r="S59" s="36">
        <v>20</v>
      </c>
      <c r="T59" s="51">
        <v>981237</v>
      </c>
      <c r="U59" s="51">
        <v>18763</v>
      </c>
      <c r="V59" s="46">
        <v>1.8762999999999999</v>
      </c>
      <c r="W59" s="36">
        <v>214</v>
      </c>
      <c r="X59" s="61">
        <v>316</v>
      </c>
      <c r="Y59" s="56">
        <v>292437</v>
      </c>
      <c r="Z59" s="61">
        <v>1079.4082383442696</v>
      </c>
      <c r="AA59" s="29"/>
      <c r="AB59" s="71"/>
      <c r="AC59" s="71"/>
      <c r="AD59" s="71"/>
      <c r="AE59" s="71"/>
      <c r="AF59" s="69"/>
      <c r="AG59" s="27"/>
      <c r="AH59" s="27"/>
      <c r="AI59" s="27"/>
      <c r="AJ59" s="27"/>
      <c r="AK59" s="27"/>
      <c r="AL59" s="19"/>
      <c r="AM59" s="19"/>
      <c r="AN59" s="19"/>
    </row>
    <row r="60" spans="1:40" x14ac:dyDescent="0.3">
      <c r="A60" s="31" t="s">
        <v>67</v>
      </c>
      <c r="B60" s="31" t="s">
        <v>68</v>
      </c>
      <c r="C60" s="20" t="s">
        <v>69</v>
      </c>
      <c r="D60" s="20" t="s">
        <v>48</v>
      </c>
      <c r="E60" s="20" t="s">
        <v>50</v>
      </c>
      <c r="F60" s="20">
        <v>7</v>
      </c>
      <c r="G60" s="21">
        <v>5</v>
      </c>
      <c r="H60" s="20" t="s">
        <v>71</v>
      </c>
      <c r="I60" s="21" t="s">
        <v>58</v>
      </c>
      <c r="J60" s="20" t="s">
        <v>3</v>
      </c>
      <c r="K60" s="28">
        <v>10</v>
      </c>
      <c r="L60" s="28" t="s">
        <v>59</v>
      </c>
      <c r="M60" s="35">
        <v>29</v>
      </c>
      <c r="N60" s="23" t="s">
        <v>38</v>
      </c>
      <c r="O60" s="36" t="s">
        <v>60</v>
      </c>
      <c r="P60" s="36" t="s">
        <v>61</v>
      </c>
      <c r="Q60" s="36" t="s">
        <v>41</v>
      </c>
      <c r="R60" s="36">
        <v>130</v>
      </c>
      <c r="S60" s="36">
        <v>47</v>
      </c>
      <c r="T60" s="51">
        <v>942845</v>
      </c>
      <c r="U60" s="51">
        <v>57155</v>
      </c>
      <c r="V60" s="46">
        <v>5.7154999999999996</v>
      </c>
      <c r="W60" s="36">
        <v>177</v>
      </c>
      <c r="X60" s="61">
        <v>547</v>
      </c>
      <c r="Y60" s="56">
        <v>723911</v>
      </c>
      <c r="Z60" s="61">
        <v>755.04722150904536</v>
      </c>
      <c r="AA60" s="29"/>
      <c r="AB60" s="71"/>
      <c r="AC60" s="71"/>
      <c r="AD60" s="71"/>
      <c r="AE60" s="71"/>
      <c r="AF60" s="69"/>
      <c r="AG60" s="27"/>
      <c r="AH60" s="27"/>
      <c r="AI60" s="27"/>
      <c r="AJ60" s="27"/>
      <c r="AK60" s="27"/>
      <c r="AL60" s="19"/>
      <c r="AM60" s="19"/>
      <c r="AN60" s="19"/>
    </row>
    <row r="61" spans="1:40" x14ac:dyDescent="0.3">
      <c r="A61" s="31" t="s">
        <v>67</v>
      </c>
      <c r="B61" s="31" t="s">
        <v>68</v>
      </c>
      <c r="C61" s="20" t="s">
        <v>69</v>
      </c>
      <c r="D61" s="20" t="s">
        <v>48</v>
      </c>
      <c r="E61" s="20" t="s">
        <v>50</v>
      </c>
      <c r="F61" s="20">
        <v>7</v>
      </c>
      <c r="G61" s="21">
        <v>5</v>
      </c>
      <c r="H61" s="20" t="s">
        <v>71</v>
      </c>
      <c r="I61" s="21" t="s">
        <v>58</v>
      </c>
      <c r="J61" s="20" t="s">
        <v>3</v>
      </c>
      <c r="K61" s="28">
        <v>10</v>
      </c>
      <c r="L61" s="28" t="s">
        <v>59</v>
      </c>
      <c r="M61" s="35">
        <v>29</v>
      </c>
      <c r="N61" s="23" t="s">
        <v>39</v>
      </c>
      <c r="O61" s="36" t="s">
        <v>60</v>
      </c>
      <c r="P61" s="36" t="s">
        <v>61</v>
      </c>
      <c r="Q61" s="36" t="s">
        <v>41</v>
      </c>
      <c r="R61" s="36">
        <v>168</v>
      </c>
      <c r="S61" s="36">
        <v>17</v>
      </c>
      <c r="T61" s="51">
        <v>983925</v>
      </c>
      <c r="U61" s="51">
        <v>16075</v>
      </c>
      <c r="V61" s="46">
        <v>1.6074999999999999</v>
      </c>
      <c r="W61" s="36">
        <v>185</v>
      </c>
      <c r="X61" s="61">
        <v>303</v>
      </c>
      <c r="Y61" s="56">
        <v>331203</v>
      </c>
      <c r="Z61" s="61">
        <v>914.01060614287519</v>
      </c>
      <c r="AA61" s="29"/>
      <c r="AB61" s="71"/>
      <c r="AC61" s="71"/>
      <c r="AD61" s="71"/>
      <c r="AE61" s="71"/>
      <c r="AF61" s="69"/>
      <c r="AG61" s="27"/>
      <c r="AH61" s="27"/>
      <c r="AI61" s="27"/>
      <c r="AJ61" s="27"/>
      <c r="AK61" s="27"/>
      <c r="AL61" s="19"/>
      <c r="AM61" s="19"/>
      <c r="AN61" s="19"/>
    </row>
    <row r="62" spans="1:40" x14ac:dyDescent="0.3">
      <c r="A62" s="30" t="s">
        <v>67</v>
      </c>
      <c r="B62" s="30" t="s">
        <v>68</v>
      </c>
      <c r="C62" s="12" t="s">
        <v>69</v>
      </c>
      <c r="D62" s="12" t="s">
        <v>48</v>
      </c>
      <c r="E62" s="12" t="s">
        <v>50</v>
      </c>
      <c r="F62" s="12">
        <v>7</v>
      </c>
      <c r="G62" s="13">
        <v>5</v>
      </c>
      <c r="H62" s="12" t="s">
        <v>71</v>
      </c>
      <c r="I62" s="13" t="s">
        <v>58</v>
      </c>
      <c r="J62" s="12" t="s">
        <v>3</v>
      </c>
      <c r="K62" s="25">
        <v>0</v>
      </c>
      <c r="L62" s="25" t="s">
        <v>59</v>
      </c>
      <c r="M62" s="39">
        <v>56</v>
      </c>
      <c r="N62" s="12" t="s">
        <v>73</v>
      </c>
      <c r="O62" s="30" t="s">
        <v>60</v>
      </c>
      <c r="P62" s="30" t="s">
        <v>61</v>
      </c>
      <c r="Q62" s="30" t="s">
        <v>41</v>
      </c>
      <c r="R62" s="30">
        <v>0</v>
      </c>
      <c r="S62" s="30">
        <v>0</v>
      </c>
      <c r="T62" s="50">
        <v>971679</v>
      </c>
      <c r="U62" s="50">
        <v>28321</v>
      </c>
      <c r="V62" s="45">
        <v>2.8321000000000001</v>
      </c>
      <c r="W62" s="30">
        <v>0</v>
      </c>
      <c r="X62" s="60">
        <v>0</v>
      </c>
      <c r="Y62" s="55">
        <v>437368</v>
      </c>
      <c r="Z62" s="60">
        <v>0</v>
      </c>
      <c r="AA62" s="29"/>
      <c r="AB62" s="70">
        <v>0</v>
      </c>
      <c r="AC62" s="70">
        <v>56</v>
      </c>
      <c r="AD62" s="70">
        <f>ROUND(AVERAGE(W62:W66),0)</f>
        <v>1</v>
      </c>
      <c r="AE62" s="70">
        <f>ROUND(AVERAGE(Z62:Z66),0)</f>
        <v>0</v>
      </c>
      <c r="AF62" s="68">
        <f>ROUND(AVERAGE(V62:V66),2)</f>
        <v>2.06</v>
      </c>
      <c r="AG62" s="27"/>
      <c r="AH62" s="27"/>
      <c r="AI62" s="27"/>
      <c r="AJ62" s="27"/>
      <c r="AK62" s="27"/>
      <c r="AL62" s="19"/>
      <c r="AM62" s="19"/>
      <c r="AN62" s="19"/>
    </row>
    <row r="63" spans="1:40" x14ac:dyDescent="0.3">
      <c r="A63" s="30" t="s">
        <v>67</v>
      </c>
      <c r="B63" s="30" t="s">
        <v>68</v>
      </c>
      <c r="C63" s="12" t="s">
        <v>69</v>
      </c>
      <c r="D63" s="12" t="s">
        <v>48</v>
      </c>
      <c r="E63" s="12" t="s">
        <v>50</v>
      </c>
      <c r="F63" s="12">
        <v>7</v>
      </c>
      <c r="G63" s="13">
        <v>5</v>
      </c>
      <c r="H63" s="12" t="s">
        <v>71</v>
      </c>
      <c r="I63" s="13" t="s">
        <v>58</v>
      </c>
      <c r="J63" s="12" t="s">
        <v>3</v>
      </c>
      <c r="K63" s="25">
        <v>0</v>
      </c>
      <c r="L63" s="25" t="s">
        <v>59</v>
      </c>
      <c r="M63" s="39">
        <v>56</v>
      </c>
      <c r="N63" s="12" t="s">
        <v>74</v>
      </c>
      <c r="O63" s="30" t="s">
        <v>60</v>
      </c>
      <c r="P63" s="30" t="s">
        <v>61</v>
      </c>
      <c r="Q63" s="30" t="s">
        <v>41</v>
      </c>
      <c r="R63" s="30">
        <v>3</v>
      </c>
      <c r="S63" s="30">
        <v>0</v>
      </c>
      <c r="T63" s="50">
        <v>980268</v>
      </c>
      <c r="U63" s="50">
        <v>19732</v>
      </c>
      <c r="V63" s="45">
        <v>1.9731999999999998</v>
      </c>
      <c r="W63" s="30">
        <v>3</v>
      </c>
      <c r="X63" s="60">
        <v>0</v>
      </c>
      <c r="Y63" s="55">
        <v>301596</v>
      </c>
      <c r="Z63" s="60">
        <v>0</v>
      </c>
      <c r="AA63" s="29"/>
      <c r="AB63" s="71"/>
      <c r="AC63" s="71"/>
      <c r="AD63" s="71"/>
      <c r="AE63" s="71"/>
      <c r="AF63" s="69"/>
      <c r="AG63" s="27"/>
      <c r="AH63" s="27"/>
      <c r="AI63" s="27"/>
      <c r="AJ63" s="27"/>
      <c r="AK63" s="27"/>
      <c r="AL63" s="19"/>
      <c r="AM63" s="19"/>
      <c r="AN63" s="19"/>
    </row>
    <row r="64" spans="1:40" x14ac:dyDescent="0.3">
      <c r="A64" s="30" t="s">
        <v>67</v>
      </c>
      <c r="B64" s="30" t="s">
        <v>68</v>
      </c>
      <c r="C64" s="12" t="s">
        <v>69</v>
      </c>
      <c r="D64" s="12" t="s">
        <v>48</v>
      </c>
      <c r="E64" s="12" t="s">
        <v>50</v>
      </c>
      <c r="F64" s="12">
        <v>7</v>
      </c>
      <c r="G64" s="13">
        <v>5</v>
      </c>
      <c r="H64" s="12" t="s">
        <v>71</v>
      </c>
      <c r="I64" s="13" t="s">
        <v>58</v>
      </c>
      <c r="J64" s="12" t="s">
        <v>3</v>
      </c>
      <c r="K64" s="25">
        <v>0</v>
      </c>
      <c r="L64" s="25" t="s">
        <v>59</v>
      </c>
      <c r="M64" s="39">
        <v>56</v>
      </c>
      <c r="N64" s="12" t="s">
        <v>75</v>
      </c>
      <c r="O64" s="30" t="s">
        <v>60</v>
      </c>
      <c r="P64" s="30" t="s">
        <v>61</v>
      </c>
      <c r="Q64" s="30" t="s">
        <v>41</v>
      </c>
      <c r="R64" s="30">
        <v>0</v>
      </c>
      <c r="S64" s="30">
        <v>0</v>
      </c>
      <c r="T64" s="50">
        <v>985258</v>
      </c>
      <c r="U64" s="50">
        <v>14742</v>
      </c>
      <c r="V64" s="45">
        <v>1.4742</v>
      </c>
      <c r="W64" s="30">
        <v>0</v>
      </c>
      <c r="X64" s="60">
        <v>0</v>
      </c>
      <c r="Y64" s="55">
        <v>301683</v>
      </c>
      <c r="Z64" s="60">
        <v>0</v>
      </c>
      <c r="AA64" s="29"/>
      <c r="AB64" s="71"/>
      <c r="AC64" s="71"/>
      <c r="AD64" s="71"/>
      <c r="AE64" s="71"/>
      <c r="AF64" s="69"/>
      <c r="AG64" s="27"/>
      <c r="AH64" s="27"/>
      <c r="AI64" s="27"/>
      <c r="AJ64" s="27"/>
      <c r="AK64" s="27"/>
      <c r="AL64" s="19"/>
      <c r="AM64" s="19"/>
      <c r="AN64" s="19"/>
    </row>
    <row r="65" spans="1:40" x14ac:dyDescent="0.3">
      <c r="A65" s="30" t="s">
        <v>67</v>
      </c>
      <c r="B65" s="30" t="s">
        <v>68</v>
      </c>
      <c r="C65" s="12" t="s">
        <v>69</v>
      </c>
      <c r="D65" s="12" t="s">
        <v>48</v>
      </c>
      <c r="E65" s="12" t="s">
        <v>50</v>
      </c>
      <c r="F65" s="12">
        <v>7</v>
      </c>
      <c r="G65" s="13">
        <v>5</v>
      </c>
      <c r="H65" s="12" t="s">
        <v>71</v>
      </c>
      <c r="I65" s="13" t="s">
        <v>58</v>
      </c>
      <c r="J65" s="12" t="s">
        <v>3</v>
      </c>
      <c r="K65" s="25">
        <v>0</v>
      </c>
      <c r="L65" s="25" t="s">
        <v>59</v>
      </c>
      <c r="M65" s="39">
        <v>56</v>
      </c>
      <c r="N65" s="12" t="s">
        <v>76</v>
      </c>
      <c r="O65" s="30" t="s">
        <v>60</v>
      </c>
      <c r="P65" s="30" t="s">
        <v>61</v>
      </c>
      <c r="Q65" s="30" t="s">
        <v>41</v>
      </c>
      <c r="R65" s="30">
        <v>2</v>
      </c>
      <c r="S65" s="30">
        <v>0</v>
      </c>
      <c r="T65" s="50">
        <v>986465</v>
      </c>
      <c r="U65" s="50">
        <v>13535</v>
      </c>
      <c r="V65" s="45">
        <v>1.3534999999999999</v>
      </c>
      <c r="W65" s="30">
        <v>2</v>
      </c>
      <c r="X65" s="60">
        <v>0</v>
      </c>
      <c r="Y65" s="55">
        <v>307230</v>
      </c>
      <c r="Z65" s="60">
        <v>0</v>
      </c>
      <c r="AA65" s="29"/>
      <c r="AB65" s="71"/>
      <c r="AC65" s="71"/>
      <c r="AD65" s="71"/>
      <c r="AE65" s="71"/>
      <c r="AF65" s="69"/>
      <c r="AG65" s="27"/>
      <c r="AH65" s="27"/>
      <c r="AI65" s="27"/>
      <c r="AJ65" s="27"/>
      <c r="AK65" s="27"/>
      <c r="AL65" s="19"/>
      <c r="AM65" s="19"/>
      <c r="AN65" s="19"/>
    </row>
    <row r="66" spans="1:40" x14ac:dyDescent="0.3">
      <c r="A66" s="30" t="s">
        <v>67</v>
      </c>
      <c r="B66" s="30" t="s">
        <v>68</v>
      </c>
      <c r="C66" s="12" t="s">
        <v>69</v>
      </c>
      <c r="D66" s="12" t="s">
        <v>48</v>
      </c>
      <c r="E66" s="12" t="s">
        <v>50</v>
      </c>
      <c r="F66" s="12">
        <v>7</v>
      </c>
      <c r="G66" s="13">
        <v>5</v>
      </c>
      <c r="H66" s="12" t="s">
        <v>71</v>
      </c>
      <c r="I66" s="13" t="s">
        <v>58</v>
      </c>
      <c r="J66" s="12" t="s">
        <v>3</v>
      </c>
      <c r="K66" s="25">
        <v>0</v>
      </c>
      <c r="L66" s="25" t="s">
        <v>59</v>
      </c>
      <c r="M66" s="39">
        <v>56</v>
      </c>
      <c r="N66" s="12" t="s">
        <v>77</v>
      </c>
      <c r="O66" s="30" t="s">
        <v>60</v>
      </c>
      <c r="P66" s="30" t="s">
        <v>61</v>
      </c>
      <c r="Q66" s="30" t="s">
        <v>41</v>
      </c>
      <c r="R66" s="30">
        <v>0</v>
      </c>
      <c r="S66" s="30">
        <v>0</v>
      </c>
      <c r="T66" s="50">
        <v>973307</v>
      </c>
      <c r="U66" s="50">
        <v>26693</v>
      </c>
      <c r="V66" s="45">
        <v>2.6693000000000002</v>
      </c>
      <c r="W66" s="30">
        <v>0</v>
      </c>
      <c r="X66" s="60">
        <v>0</v>
      </c>
      <c r="Y66" s="55">
        <v>404260</v>
      </c>
      <c r="Z66" s="60">
        <v>0</v>
      </c>
      <c r="AA66" s="29"/>
      <c r="AB66" s="71"/>
      <c r="AC66" s="71"/>
      <c r="AD66" s="71"/>
      <c r="AE66" s="71"/>
      <c r="AF66" s="69"/>
      <c r="AG66" s="27"/>
      <c r="AH66" s="27"/>
      <c r="AI66" s="27"/>
      <c r="AJ66" s="27"/>
      <c r="AK66" s="27"/>
      <c r="AL66" s="19"/>
      <c r="AM66" s="19"/>
      <c r="AN66" s="19"/>
    </row>
    <row r="67" spans="1:40" x14ac:dyDescent="0.3">
      <c r="A67" s="31" t="s">
        <v>67</v>
      </c>
      <c r="B67" s="31" t="s">
        <v>68</v>
      </c>
      <c r="C67" s="20" t="s">
        <v>69</v>
      </c>
      <c r="D67" s="20" t="s">
        <v>48</v>
      </c>
      <c r="E67" s="20" t="s">
        <v>50</v>
      </c>
      <c r="F67" s="20">
        <v>7</v>
      </c>
      <c r="G67" s="21">
        <v>5</v>
      </c>
      <c r="H67" s="20" t="s">
        <v>71</v>
      </c>
      <c r="I67" s="21" t="s">
        <v>58</v>
      </c>
      <c r="J67" s="20" t="s">
        <v>3</v>
      </c>
      <c r="K67" s="28">
        <v>2.5</v>
      </c>
      <c r="L67" s="28" t="s">
        <v>59</v>
      </c>
      <c r="M67" s="35">
        <v>56</v>
      </c>
      <c r="N67" s="23" t="s">
        <v>78</v>
      </c>
      <c r="O67" s="36" t="s">
        <v>60</v>
      </c>
      <c r="P67" s="36" t="s">
        <v>61</v>
      </c>
      <c r="Q67" s="36" t="s">
        <v>41</v>
      </c>
      <c r="R67" s="36">
        <v>129</v>
      </c>
      <c r="S67" s="36">
        <v>1</v>
      </c>
      <c r="T67" s="51">
        <v>979505</v>
      </c>
      <c r="U67" s="51">
        <v>20495</v>
      </c>
      <c r="V67" s="46">
        <v>2.0495000000000001</v>
      </c>
      <c r="W67" s="36">
        <v>130</v>
      </c>
      <c r="X67" s="61">
        <v>31</v>
      </c>
      <c r="Y67" s="56">
        <v>310245</v>
      </c>
      <c r="Z67" s="61">
        <v>99.91104693885444</v>
      </c>
      <c r="AA67" s="29"/>
      <c r="AB67" s="72">
        <v>2.5</v>
      </c>
      <c r="AC67" s="70">
        <v>56</v>
      </c>
      <c r="AD67" s="70">
        <f>ROUND(AVERAGE(W67:W71),0)</f>
        <v>131</v>
      </c>
      <c r="AE67" s="70">
        <f>ROUND(AVERAGE(Z67:Z71),0)</f>
        <v>235</v>
      </c>
      <c r="AF67" s="68">
        <f>ROUND(AVERAGE(V67:V71),2)</f>
        <v>2.36</v>
      </c>
      <c r="AG67" s="27"/>
      <c r="AH67" s="27"/>
      <c r="AI67" s="27"/>
      <c r="AJ67" s="27"/>
      <c r="AK67" s="27"/>
      <c r="AL67" s="19"/>
      <c r="AM67" s="19"/>
      <c r="AN67" s="19"/>
    </row>
    <row r="68" spans="1:40" x14ac:dyDescent="0.3">
      <c r="A68" s="31" t="s">
        <v>67</v>
      </c>
      <c r="B68" s="31" t="s">
        <v>68</v>
      </c>
      <c r="C68" s="20" t="s">
        <v>69</v>
      </c>
      <c r="D68" s="20" t="s">
        <v>48</v>
      </c>
      <c r="E68" s="20" t="s">
        <v>50</v>
      </c>
      <c r="F68" s="20">
        <v>7</v>
      </c>
      <c r="G68" s="21">
        <v>5</v>
      </c>
      <c r="H68" s="20" t="s">
        <v>71</v>
      </c>
      <c r="I68" s="21" t="s">
        <v>58</v>
      </c>
      <c r="J68" s="20" t="s">
        <v>3</v>
      </c>
      <c r="K68" s="28">
        <v>2.5</v>
      </c>
      <c r="L68" s="28" t="s">
        <v>59</v>
      </c>
      <c r="M68" s="35">
        <v>56</v>
      </c>
      <c r="N68" s="23" t="s">
        <v>79</v>
      </c>
      <c r="O68" s="36" t="s">
        <v>60</v>
      </c>
      <c r="P68" s="36" t="s">
        <v>61</v>
      </c>
      <c r="Q68" s="36" t="s">
        <v>41</v>
      </c>
      <c r="R68" s="36">
        <v>151</v>
      </c>
      <c r="S68" s="36">
        <v>12</v>
      </c>
      <c r="T68" s="51">
        <v>974735</v>
      </c>
      <c r="U68" s="51">
        <v>25265</v>
      </c>
      <c r="V68" s="46">
        <v>2.5265</v>
      </c>
      <c r="W68" s="36">
        <v>163</v>
      </c>
      <c r="X68" s="61">
        <v>136</v>
      </c>
      <c r="Y68" s="56">
        <v>389723</v>
      </c>
      <c r="Z68" s="61">
        <v>348.844069266068</v>
      </c>
      <c r="AA68" s="29"/>
      <c r="AB68" s="73"/>
      <c r="AC68" s="71"/>
      <c r="AD68" s="71"/>
      <c r="AE68" s="71"/>
      <c r="AF68" s="69"/>
      <c r="AG68" s="27"/>
      <c r="AH68" s="27"/>
      <c r="AI68" s="27"/>
      <c r="AJ68" s="27"/>
      <c r="AK68" s="27"/>
      <c r="AL68" s="19"/>
      <c r="AM68" s="19"/>
      <c r="AN68" s="19"/>
    </row>
    <row r="69" spans="1:40" x14ac:dyDescent="0.3">
      <c r="A69" s="31" t="s">
        <v>67</v>
      </c>
      <c r="B69" s="31" t="s">
        <v>68</v>
      </c>
      <c r="C69" s="20" t="s">
        <v>69</v>
      </c>
      <c r="D69" s="20" t="s">
        <v>48</v>
      </c>
      <c r="E69" s="20" t="s">
        <v>50</v>
      </c>
      <c r="F69" s="20">
        <v>7</v>
      </c>
      <c r="G69" s="21">
        <v>5</v>
      </c>
      <c r="H69" s="20" t="s">
        <v>71</v>
      </c>
      <c r="I69" s="21" t="s">
        <v>58</v>
      </c>
      <c r="J69" s="20" t="s">
        <v>3</v>
      </c>
      <c r="K69" s="28">
        <v>2.5</v>
      </c>
      <c r="L69" s="28" t="s">
        <v>59</v>
      </c>
      <c r="M69" s="35">
        <v>56</v>
      </c>
      <c r="N69" s="23" t="s">
        <v>80</v>
      </c>
      <c r="O69" s="36" t="s">
        <v>60</v>
      </c>
      <c r="P69" s="36" t="s">
        <v>61</v>
      </c>
      <c r="Q69" s="36" t="s">
        <v>41</v>
      </c>
      <c r="R69" s="36">
        <v>135</v>
      </c>
      <c r="S69" s="36">
        <v>5</v>
      </c>
      <c r="T69" s="51">
        <v>975968</v>
      </c>
      <c r="U69" s="51">
        <v>24032</v>
      </c>
      <c r="V69" s="46">
        <v>2.4032</v>
      </c>
      <c r="W69" s="36">
        <v>140</v>
      </c>
      <c r="X69" s="61">
        <v>71</v>
      </c>
      <c r="Y69" s="56">
        <v>364638</v>
      </c>
      <c r="Z69" s="61">
        <v>194.67575519112498</v>
      </c>
      <c r="AA69" s="29"/>
      <c r="AB69" s="73"/>
      <c r="AC69" s="71"/>
      <c r="AD69" s="71"/>
      <c r="AE69" s="71"/>
      <c r="AF69" s="69"/>
      <c r="AG69" s="27"/>
      <c r="AH69" s="27"/>
      <c r="AI69" s="27"/>
      <c r="AJ69" s="27"/>
      <c r="AK69" s="27"/>
      <c r="AL69" s="19"/>
      <c r="AM69" s="19"/>
      <c r="AN69" s="19"/>
    </row>
    <row r="70" spans="1:40" x14ac:dyDescent="0.3">
      <c r="A70" s="31" t="s">
        <v>67</v>
      </c>
      <c r="B70" s="31" t="s">
        <v>68</v>
      </c>
      <c r="C70" s="20" t="s">
        <v>69</v>
      </c>
      <c r="D70" s="20" t="s">
        <v>48</v>
      </c>
      <c r="E70" s="20" t="s">
        <v>50</v>
      </c>
      <c r="F70" s="20">
        <v>7</v>
      </c>
      <c r="G70" s="21">
        <v>5</v>
      </c>
      <c r="H70" s="20" t="s">
        <v>71</v>
      </c>
      <c r="I70" s="21" t="s">
        <v>58</v>
      </c>
      <c r="J70" s="20" t="s">
        <v>3</v>
      </c>
      <c r="K70" s="28">
        <v>2.5</v>
      </c>
      <c r="L70" s="28" t="s">
        <v>59</v>
      </c>
      <c r="M70" s="35">
        <v>56</v>
      </c>
      <c r="N70" s="23" t="s">
        <v>81</v>
      </c>
      <c r="O70" s="36" t="s">
        <v>60</v>
      </c>
      <c r="P70" s="36" t="s">
        <v>61</v>
      </c>
      <c r="Q70" s="36" t="s">
        <v>41</v>
      </c>
      <c r="R70" s="36">
        <v>100</v>
      </c>
      <c r="S70" s="36">
        <v>4</v>
      </c>
      <c r="T70" s="51">
        <v>975509</v>
      </c>
      <c r="U70" s="51">
        <v>24491</v>
      </c>
      <c r="V70" s="46">
        <v>2.4491000000000001</v>
      </c>
      <c r="W70" s="36">
        <v>104</v>
      </c>
      <c r="X70" s="61">
        <v>81</v>
      </c>
      <c r="Y70" s="56">
        <v>377614</v>
      </c>
      <c r="Z70" s="61">
        <v>214.45875640397676</v>
      </c>
      <c r="AA70" s="29"/>
      <c r="AB70" s="73"/>
      <c r="AC70" s="71"/>
      <c r="AD70" s="71"/>
      <c r="AE70" s="71"/>
      <c r="AF70" s="69"/>
      <c r="AG70" s="27"/>
      <c r="AH70" s="27"/>
      <c r="AI70" s="27"/>
      <c r="AJ70" s="27"/>
      <c r="AK70" s="27"/>
      <c r="AL70" s="19"/>
      <c r="AM70" s="19"/>
      <c r="AN70" s="19"/>
    </row>
    <row r="71" spans="1:40" x14ac:dyDescent="0.3">
      <c r="A71" s="31" t="s">
        <v>67</v>
      </c>
      <c r="B71" s="31" t="s">
        <v>68</v>
      </c>
      <c r="C71" s="20" t="s">
        <v>69</v>
      </c>
      <c r="D71" s="20" t="s">
        <v>48</v>
      </c>
      <c r="E71" s="20" t="s">
        <v>50</v>
      </c>
      <c r="F71" s="20">
        <v>7</v>
      </c>
      <c r="G71" s="21">
        <v>5</v>
      </c>
      <c r="H71" s="20" t="s">
        <v>71</v>
      </c>
      <c r="I71" s="21" t="s">
        <v>58</v>
      </c>
      <c r="J71" s="20" t="s">
        <v>3</v>
      </c>
      <c r="K71" s="28">
        <v>2.5</v>
      </c>
      <c r="L71" s="28" t="s">
        <v>59</v>
      </c>
      <c r="M71" s="35">
        <v>56</v>
      </c>
      <c r="N71" s="23" t="s">
        <v>82</v>
      </c>
      <c r="O71" s="36" t="s">
        <v>60</v>
      </c>
      <c r="P71" s="36" t="s">
        <v>61</v>
      </c>
      <c r="Q71" s="36" t="s">
        <v>41</v>
      </c>
      <c r="R71" s="36">
        <v>112</v>
      </c>
      <c r="S71" s="36">
        <v>4</v>
      </c>
      <c r="T71" s="51">
        <v>976062</v>
      </c>
      <c r="U71" s="51">
        <v>23938</v>
      </c>
      <c r="V71" s="46">
        <v>2.3938000000000001</v>
      </c>
      <c r="W71" s="36">
        <v>116</v>
      </c>
      <c r="X71" s="61">
        <v>104</v>
      </c>
      <c r="Y71" s="56">
        <v>328194</v>
      </c>
      <c r="Z71" s="61">
        <v>316.78535964276358</v>
      </c>
      <c r="AA71" s="29"/>
      <c r="AB71" s="73"/>
      <c r="AC71" s="71"/>
      <c r="AD71" s="71"/>
      <c r="AE71" s="71"/>
      <c r="AF71" s="69"/>
      <c r="AG71" s="27"/>
      <c r="AH71" s="27"/>
      <c r="AI71" s="27"/>
      <c r="AJ71" s="27"/>
      <c r="AK71" s="27"/>
      <c r="AL71" s="19"/>
      <c r="AM71" s="19"/>
      <c r="AN71" s="19"/>
    </row>
    <row r="72" spans="1:40" x14ac:dyDescent="0.3">
      <c r="A72" s="30" t="s">
        <v>67</v>
      </c>
      <c r="B72" s="30" t="s">
        <v>68</v>
      </c>
      <c r="C72" s="12" t="s">
        <v>69</v>
      </c>
      <c r="D72" s="12" t="s">
        <v>48</v>
      </c>
      <c r="E72" s="12" t="s">
        <v>50</v>
      </c>
      <c r="F72" s="12">
        <v>7</v>
      </c>
      <c r="G72" s="13">
        <v>5</v>
      </c>
      <c r="H72" s="12" t="s">
        <v>71</v>
      </c>
      <c r="I72" s="13" t="s">
        <v>58</v>
      </c>
      <c r="J72" s="12" t="s">
        <v>3</v>
      </c>
      <c r="K72" s="25">
        <v>5</v>
      </c>
      <c r="L72" s="25" t="s">
        <v>59</v>
      </c>
      <c r="M72" s="39">
        <v>56</v>
      </c>
      <c r="N72" s="12" t="s">
        <v>83</v>
      </c>
      <c r="O72" s="30" t="s">
        <v>60</v>
      </c>
      <c r="P72" s="30" t="s">
        <v>61</v>
      </c>
      <c r="Q72" s="30" t="s">
        <v>41</v>
      </c>
      <c r="R72" s="30">
        <v>286</v>
      </c>
      <c r="S72" s="30">
        <v>10</v>
      </c>
      <c r="T72" s="50">
        <v>976748</v>
      </c>
      <c r="U72" s="50">
        <v>23252</v>
      </c>
      <c r="V72" s="45">
        <v>2.3251999999999997</v>
      </c>
      <c r="W72" s="30">
        <v>296</v>
      </c>
      <c r="X72" s="60">
        <v>177</v>
      </c>
      <c r="Y72" s="55">
        <v>346991</v>
      </c>
      <c r="Z72" s="60">
        <v>509.83961655452117</v>
      </c>
      <c r="AA72" s="29"/>
      <c r="AB72" s="70">
        <v>5</v>
      </c>
      <c r="AC72" s="70">
        <v>56</v>
      </c>
      <c r="AD72" s="70">
        <f>ROUND(AVERAGE(W72:W76),0)</f>
        <v>288</v>
      </c>
      <c r="AE72" s="70">
        <f>ROUND(AVERAGE(Z72:Z76),0)</f>
        <v>530</v>
      </c>
      <c r="AF72" s="68">
        <f>ROUND(AVERAGE(V72:V76),2)</f>
        <v>2.39</v>
      </c>
      <c r="AG72" s="27"/>
      <c r="AH72" s="27"/>
      <c r="AI72" s="27"/>
      <c r="AJ72" s="27"/>
      <c r="AK72" s="27"/>
      <c r="AL72" s="19"/>
      <c r="AM72" s="19"/>
      <c r="AN72" s="19"/>
    </row>
    <row r="73" spans="1:40" x14ac:dyDescent="0.3">
      <c r="A73" s="30" t="s">
        <v>67</v>
      </c>
      <c r="B73" s="30" t="s">
        <v>68</v>
      </c>
      <c r="C73" s="12" t="s">
        <v>69</v>
      </c>
      <c r="D73" s="12" t="s">
        <v>48</v>
      </c>
      <c r="E73" s="12" t="s">
        <v>50</v>
      </c>
      <c r="F73" s="12">
        <v>7</v>
      </c>
      <c r="G73" s="13">
        <v>5</v>
      </c>
      <c r="H73" s="12" t="s">
        <v>71</v>
      </c>
      <c r="I73" s="13" t="s">
        <v>58</v>
      </c>
      <c r="J73" s="12" t="s">
        <v>3</v>
      </c>
      <c r="K73" s="25">
        <v>5</v>
      </c>
      <c r="L73" s="25" t="s">
        <v>59</v>
      </c>
      <c r="M73" s="39">
        <v>56</v>
      </c>
      <c r="N73" s="12" t="s">
        <v>84</v>
      </c>
      <c r="O73" s="30" t="s">
        <v>60</v>
      </c>
      <c r="P73" s="30" t="s">
        <v>61</v>
      </c>
      <c r="Q73" s="30" t="s">
        <v>41</v>
      </c>
      <c r="R73" s="30">
        <v>312</v>
      </c>
      <c r="S73" s="30">
        <v>19</v>
      </c>
      <c r="T73" s="50">
        <v>970627</v>
      </c>
      <c r="U73" s="50">
        <v>29373</v>
      </c>
      <c r="V73" s="45">
        <v>2.9373</v>
      </c>
      <c r="W73" s="30">
        <v>331</v>
      </c>
      <c r="X73" s="60">
        <v>282</v>
      </c>
      <c r="Y73" s="55">
        <v>393604</v>
      </c>
      <c r="Z73" s="60">
        <v>715.94319168490381</v>
      </c>
      <c r="AA73" s="29"/>
      <c r="AB73" s="71"/>
      <c r="AC73" s="71"/>
      <c r="AD73" s="71"/>
      <c r="AE73" s="71"/>
      <c r="AF73" s="69"/>
      <c r="AG73" s="27"/>
      <c r="AH73" s="27"/>
      <c r="AI73" s="27"/>
      <c r="AJ73" s="27"/>
      <c r="AK73" s="27"/>
      <c r="AL73" s="19"/>
      <c r="AM73" s="19"/>
      <c r="AN73" s="19"/>
    </row>
    <row r="74" spans="1:40" x14ac:dyDescent="0.3">
      <c r="A74" s="30" t="s">
        <v>67</v>
      </c>
      <c r="B74" s="30" t="s">
        <v>68</v>
      </c>
      <c r="C74" s="12" t="s">
        <v>69</v>
      </c>
      <c r="D74" s="12" t="s">
        <v>48</v>
      </c>
      <c r="E74" s="12" t="s">
        <v>50</v>
      </c>
      <c r="F74" s="12">
        <v>7</v>
      </c>
      <c r="G74" s="13">
        <v>5</v>
      </c>
      <c r="H74" s="12" t="s">
        <v>71</v>
      </c>
      <c r="I74" s="13" t="s">
        <v>58</v>
      </c>
      <c r="J74" s="12" t="s">
        <v>3</v>
      </c>
      <c r="K74" s="25">
        <v>5</v>
      </c>
      <c r="L74" s="25" t="s">
        <v>59</v>
      </c>
      <c r="M74" s="39">
        <v>56</v>
      </c>
      <c r="N74" s="12" t="s">
        <v>32</v>
      </c>
      <c r="O74" s="30" t="s">
        <v>60</v>
      </c>
      <c r="P74" s="30" t="s">
        <v>61</v>
      </c>
      <c r="Q74" s="30" t="s">
        <v>41</v>
      </c>
      <c r="R74" s="30">
        <v>244</v>
      </c>
      <c r="S74" s="30">
        <v>5</v>
      </c>
      <c r="T74" s="50">
        <v>988718</v>
      </c>
      <c r="U74" s="50">
        <v>11282</v>
      </c>
      <c r="V74" s="45">
        <v>1.1282000000000001</v>
      </c>
      <c r="W74" s="30">
        <v>249</v>
      </c>
      <c r="X74" s="60">
        <v>125</v>
      </c>
      <c r="Y74" s="55">
        <v>300884</v>
      </c>
      <c r="Z74" s="60">
        <v>415.26997531635266</v>
      </c>
      <c r="AA74" s="29"/>
      <c r="AB74" s="71"/>
      <c r="AC74" s="71"/>
      <c r="AD74" s="71"/>
      <c r="AE74" s="71"/>
      <c r="AF74" s="69"/>
      <c r="AG74" s="27"/>
      <c r="AH74" s="27"/>
      <c r="AI74" s="27"/>
      <c r="AJ74" s="27"/>
      <c r="AK74" s="27"/>
      <c r="AL74" s="19"/>
      <c r="AM74" s="19"/>
      <c r="AN74" s="19"/>
    </row>
    <row r="75" spans="1:40" x14ac:dyDescent="0.3">
      <c r="A75" s="30" t="s">
        <v>67</v>
      </c>
      <c r="B75" s="30" t="s">
        <v>68</v>
      </c>
      <c r="C75" s="12" t="s">
        <v>69</v>
      </c>
      <c r="D75" s="12" t="s">
        <v>48</v>
      </c>
      <c r="E75" s="12" t="s">
        <v>50</v>
      </c>
      <c r="F75" s="12">
        <v>7</v>
      </c>
      <c r="G75" s="13">
        <v>5</v>
      </c>
      <c r="H75" s="12" t="s">
        <v>71</v>
      </c>
      <c r="I75" s="13" t="s">
        <v>58</v>
      </c>
      <c r="J75" s="12" t="s">
        <v>3</v>
      </c>
      <c r="K75" s="25">
        <v>5</v>
      </c>
      <c r="L75" s="25" t="s">
        <v>59</v>
      </c>
      <c r="M75" s="39">
        <v>56</v>
      </c>
      <c r="N75" s="12" t="s">
        <v>33</v>
      </c>
      <c r="O75" s="30" t="s">
        <v>60</v>
      </c>
      <c r="P75" s="30" t="s">
        <v>61</v>
      </c>
      <c r="Q75" s="30" t="s">
        <v>41</v>
      </c>
      <c r="R75" s="30">
        <v>320</v>
      </c>
      <c r="S75" s="30">
        <v>12</v>
      </c>
      <c r="T75" s="50">
        <v>971985</v>
      </c>
      <c r="U75" s="50">
        <v>28015</v>
      </c>
      <c r="V75" s="45">
        <v>2.8015000000000003</v>
      </c>
      <c r="W75" s="30">
        <v>332</v>
      </c>
      <c r="X75" s="60">
        <v>216</v>
      </c>
      <c r="Y75" s="55">
        <v>385656</v>
      </c>
      <c r="Z75" s="60">
        <v>559.77111581042413</v>
      </c>
      <c r="AA75" s="29"/>
      <c r="AB75" s="71"/>
      <c r="AC75" s="71"/>
      <c r="AD75" s="71"/>
      <c r="AE75" s="71"/>
      <c r="AF75" s="69"/>
      <c r="AG75" s="27"/>
      <c r="AH75" s="27"/>
      <c r="AI75" s="27"/>
      <c r="AJ75" s="27"/>
      <c r="AK75" s="27"/>
      <c r="AL75" s="19"/>
      <c r="AM75" s="19"/>
      <c r="AN75" s="19"/>
    </row>
    <row r="76" spans="1:40" x14ac:dyDescent="0.3">
      <c r="A76" s="30" t="s">
        <v>67</v>
      </c>
      <c r="B76" s="30" t="s">
        <v>68</v>
      </c>
      <c r="C76" s="12" t="s">
        <v>69</v>
      </c>
      <c r="D76" s="12" t="s">
        <v>48</v>
      </c>
      <c r="E76" s="12" t="s">
        <v>50</v>
      </c>
      <c r="F76" s="12">
        <v>7</v>
      </c>
      <c r="G76" s="13">
        <v>5</v>
      </c>
      <c r="H76" s="12" t="s">
        <v>71</v>
      </c>
      <c r="I76" s="13" t="s">
        <v>58</v>
      </c>
      <c r="J76" s="12" t="s">
        <v>3</v>
      </c>
      <c r="K76" s="25">
        <v>5</v>
      </c>
      <c r="L76" s="25" t="s">
        <v>59</v>
      </c>
      <c r="M76" s="39">
        <v>56</v>
      </c>
      <c r="N76" s="12" t="s">
        <v>34</v>
      </c>
      <c r="O76" s="30" t="s">
        <v>60</v>
      </c>
      <c r="P76" s="30" t="s">
        <v>61</v>
      </c>
      <c r="Q76" s="30" t="s">
        <v>41</v>
      </c>
      <c r="R76" s="30">
        <v>222</v>
      </c>
      <c r="S76" s="30">
        <v>11</v>
      </c>
      <c r="T76" s="50">
        <v>972468</v>
      </c>
      <c r="U76" s="50">
        <v>27532</v>
      </c>
      <c r="V76" s="45">
        <v>2.7532000000000001</v>
      </c>
      <c r="W76" s="30">
        <v>233</v>
      </c>
      <c r="X76" s="60">
        <v>156</v>
      </c>
      <c r="Y76" s="55">
        <v>346238</v>
      </c>
      <c r="Z76" s="60">
        <v>450.35422091606665</v>
      </c>
      <c r="AA76" s="29"/>
      <c r="AB76" s="71"/>
      <c r="AC76" s="71"/>
      <c r="AD76" s="71"/>
      <c r="AE76" s="71"/>
      <c r="AF76" s="69"/>
      <c r="AG76" s="27"/>
      <c r="AH76" s="27"/>
      <c r="AI76" s="27"/>
      <c r="AJ76" s="27"/>
      <c r="AK76" s="27"/>
      <c r="AL76" s="19"/>
      <c r="AM76" s="19"/>
      <c r="AN76" s="19"/>
    </row>
    <row r="77" spans="1:40" x14ac:dyDescent="0.3">
      <c r="A77" s="31" t="s">
        <v>67</v>
      </c>
      <c r="B77" s="31" t="s">
        <v>68</v>
      </c>
      <c r="C77" s="20" t="s">
        <v>69</v>
      </c>
      <c r="D77" s="20" t="s">
        <v>48</v>
      </c>
      <c r="E77" s="20" t="s">
        <v>50</v>
      </c>
      <c r="F77" s="20">
        <v>7</v>
      </c>
      <c r="G77" s="21">
        <v>5</v>
      </c>
      <c r="H77" s="20" t="s">
        <v>71</v>
      </c>
      <c r="I77" s="21" t="s">
        <v>58</v>
      </c>
      <c r="J77" s="20" t="s">
        <v>3</v>
      </c>
      <c r="K77" s="28">
        <v>10</v>
      </c>
      <c r="L77" s="28" t="s">
        <v>59</v>
      </c>
      <c r="M77" s="35">
        <v>56</v>
      </c>
      <c r="N77" s="23" t="s">
        <v>35</v>
      </c>
      <c r="O77" s="36" t="s">
        <v>60</v>
      </c>
      <c r="P77" s="36" t="s">
        <v>61</v>
      </c>
      <c r="Q77" s="36" t="s">
        <v>41</v>
      </c>
      <c r="R77" s="36">
        <v>798</v>
      </c>
      <c r="S77" s="36">
        <v>57</v>
      </c>
      <c r="T77" s="51">
        <v>961689</v>
      </c>
      <c r="U77" s="51">
        <v>38311</v>
      </c>
      <c r="V77" s="46">
        <v>3.8310999999999997</v>
      </c>
      <c r="W77" s="36">
        <v>855</v>
      </c>
      <c r="X77" s="61">
        <v>687</v>
      </c>
      <c r="Y77" s="56">
        <v>468594</v>
      </c>
      <c r="Z77" s="61">
        <v>1463.941646902389</v>
      </c>
      <c r="AA77" s="29"/>
      <c r="AB77" s="70">
        <v>10</v>
      </c>
      <c r="AC77" s="70">
        <v>56</v>
      </c>
      <c r="AD77" s="70">
        <f>ROUND(AVERAGE(W77:W81),0)</f>
        <v>876</v>
      </c>
      <c r="AE77" s="70">
        <f>ROUND(AVERAGE(Z77:Z81),0)</f>
        <v>1522</v>
      </c>
      <c r="AF77" s="68">
        <f>ROUND(AVERAGE(V77:V81),2)</f>
        <v>3.04</v>
      </c>
      <c r="AG77" s="40"/>
      <c r="AH77" s="40"/>
      <c r="AI77" s="40"/>
      <c r="AJ77" s="40"/>
      <c r="AK77" s="40"/>
      <c r="AL77" s="41"/>
      <c r="AM77" s="41"/>
      <c r="AN77" s="41"/>
    </row>
    <row r="78" spans="1:40" x14ac:dyDescent="0.3">
      <c r="A78" s="31" t="s">
        <v>67</v>
      </c>
      <c r="B78" s="31" t="s">
        <v>68</v>
      </c>
      <c r="C78" s="20" t="s">
        <v>69</v>
      </c>
      <c r="D78" s="20" t="s">
        <v>48</v>
      </c>
      <c r="E78" s="20" t="s">
        <v>50</v>
      </c>
      <c r="F78" s="20">
        <v>7</v>
      </c>
      <c r="G78" s="21">
        <v>5</v>
      </c>
      <c r="H78" s="20" t="s">
        <v>71</v>
      </c>
      <c r="I78" s="21" t="s">
        <v>58</v>
      </c>
      <c r="J78" s="20" t="s">
        <v>3</v>
      </c>
      <c r="K78" s="28">
        <v>10</v>
      </c>
      <c r="L78" s="28" t="s">
        <v>59</v>
      </c>
      <c r="M78" s="35">
        <v>56</v>
      </c>
      <c r="N78" s="23" t="s">
        <v>36</v>
      </c>
      <c r="O78" s="36" t="s">
        <v>60</v>
      </c>
      <c r="P78" s="36" t="s">
        <v>61</v>
      </c>
      <c r="Q78" s="36" t="s">
        <v>41</v>
      </c>
      <c r="R78" s="36">
        <v>892</v>
      </c>
      <c r="S78" s="36">
        <v>65</v>
      </c>
      <c r="T78" s="51">
        <v>964996</v>
      </c>
      <c r="U78" s="51">
        <v>35004</v>
      </c>
      <c r="V78" s="46">
        <v>3.5004</v>
      </c>
      <c r="W78" s="36">
        <v>957</v>
      </c>
      <c r="X78" s="61">
        <v>891</v>
      </c>
      <c r="Y78" s="56">
        <v>508927</v>
      </c>
      <c r="Z78" s="61">
        <v>1747.6825063061719</v>
      </c>
      <c r="AA78" s="29"/>
      <c r="AB78" s="71"/>
      <c r="AC78" s="71"/>
      <c r="AD78" s="71"/>
      <c r="AE78" s="71"/>
      <c r="AF78" s="69"/>
      <c r="AG78" s="40"/>
      <c r="AH78" s="40"/>
      <c r="AI78" s="40"/>
      <c r="AJ78" s="40"/>
      <c r="AK78" s="40"/>
      <c r="AL78" s="41"/>
      <c r="AM78" s="41"/>
      <c r="AN78" s="41"/>
    </row>
    <row r="79" spans="1:40" x14ac:dyDescent="0.3">
      <c r="A79" s="31" t="s">
        <v>67</v>
      </c>
      <c r="B79" s="31" t="s">
        <v>68</v>
      </c>
      <c r="C79" s="20" t="s">
        <v>69</v>
      </c>
      <c r="D79" s="20" t="s">
        <v>48</v>
      </c>
      <c r="E79" s="20" t="s">
        <v>50</v>
      </c>
      <c r="F79" s="20">
        <v>7</v>
      </c>
      <c r="G79" s="21">
        <v>5</v>
      </c>
      <c r="H79" s="20" t="s">
        <v>71</v>
      </c>
      <c r="I79" s="21" t="s">
        <v>58</v>
      </c>
      <c r="J79" s="20" t="s">
        <v>3</v>
      </c>
      <c r="K79" s="28">
        <v>10</v>
      </c>
      <c r="L79" s="28" t="s">
        <v>59</v>
      </c>
      <c r="M79" s="35">
        <v>56</v>
      </c>
      <c r="N79" s="23" t="s">
        <v>37</v>
      </c>
      <c r="O79" s="36" t="s">
        <v>60</v>
      </c>
      <c r="P79" s="36" t="s">
        <v>61</v>
      </c>
      <c r="Q79" s="36" t="s">
        <v>41</v>
      </c>
      <c r="R79" s="36">
        <v>997</v>
      </c>
      <c r="S79" s="36">
        <v>59</v>
      </c>
      <c r="T79" s="51">
        <v>975599</v>
      </c>
      <c r="U79" s="51">
        <v>24401</v>
      </c>
      <c r="V79" s="46">
        <v>2.4400999999999997</v>
      </c>
      <c r="W79" s="36">
        <v>1056</v>
      </c>
      <c r="X79" s="61">
        <v>663</v>
      </c>
      <c r="Y79" s="56">
        <v>296480</v>
      </c>
      <c r="Z79" s="61">
        <v>2231.2489272841694</v>
      </c>
      <c r="AA79" s="29"/>
      <c r="AB79" s="71"/>
      <c r="AC79" s="71"/>
      <c r="AD79" s="71"/>
      <c r="AE79" s="71"/>
      <c r="AF79" s="69"/>
      <c r="AG79" s="40"/>
      <c r="AH79" s="40"/>
      <c r="AI79" s="40"/>
      <c r="AJ79" s="40"/>
      <c r="AK79" s="40"/>
      <c r="AL79" s="41"/>
      <c r="AM79" s="41"/>
      <c r="AN79" s="41"/>
    </row>
    <row r="80" spans="1:40" x14ac:dyDescent="0.3">
      <c r="A80" s="31" t="s">
        <v>67</v>
      </c>
      <c r="B80" s="31" t="s">
        <v>68</v>
      </c>
      <c r="C80" s="20" t="s">
        <v>69</v>
      </c>
      <c r="D80" s="20" t="s">
        <v>48</v>
      </c>
      <c r="E80" s="20" t="s">
        <v>50</v>
      </c>
      <c r="F80" s="20">
        <v>7</v>
      </c>
      <c r="G80" s="21">
        <v>5</v>
      </c>
      <c r="H80" s="20" t="s">
        <v>71</v>
      </c>
      <c r="I80" s="21" t="s">
        <v>58</v>
      </c>
      <c r="J80" s="20" t="s">
        <v>3</v>
      </c>
      <c r="K80" s="28">
        <v>10</v>
      </c>
      <c r="L80" s="28" t="s">
        <v>59</v>
      </c>
      <c r="M80" s="35">
        <v>56</v>
      </c>
      <c r="N80" s="23" t="s">
        <v>38</v>
      </c>
      <c r="O80" s="36" t="s">
        <v>60</v>
      </c>
      <c r="P80" s="36" t="s">
        <v>61</v>
      </c>
      <c r="Q80" s="36" t="s">
        <v>41</v>
      </c>
      <c r="R80" s="36">
        <v>709</v>
      </c>
      <c r="S80" s="36">
        <v>39</v>
      </c>
      <c r="T80" s="51">
        <v>972955</v>
      </c>
      <c r="U80" s="51">
        <v>27045</v>
      </c>
      <c r="V80" s="46">
        <v>2.7044999999999999</v>
      </c>
      <c r="W80" s="36">
        <v>748</v>
      </c>
      <c r="X80" s="61">
        <v>452</v>
      </c>
      <c r="Y80" s="56">
        <v>354662</v>
      </c>
      <c r="Z80" s="61">
        <v>1272.8306966213668</v>
      </c>
      <c r="AA80" s="29"/>
      <c r="AB80" s="71"/>
      <c r="AC80" s="71"/>
      <c r="AD80" s="71"/>
      <c r="AE80" s="71"/>
      <c r="AF80" s="69"/>
      <c r="AG80" s="40"/>
      <c r="AH80" s="40"/>
      <c r="AI80" s="40"/>
      <c r="AJ80" s="40"/>
      <c r="AK80" s="40"/>
      <c r="AL80" s="41"/>
      <c r="AM80" s="41"/>
      <c r="AN80" s="41"/>
    </row>
    <row r="81" spans="1:40" x14ac:dyDescent="0.3">
      <c r="A81" s="31" t="s">
        <v>67</v>
      </c>
      <c r="B81" s="31" t="s">
        <v>68</v>
      </c>
      <c r="C81" s="20" t="s">
        <v>69</v>
      </c>
      <c r="D81" s="20" t="s">
        <v>48</v>
      </c>
      <c r="E81" s="20" t="s">
        <v>50</v>
      </c>
      <c r="F81" s="20">
        <v>7</v>
      </c>
      <c r="G81" s="21">
        <v>5</v>
      </c>
      <c r="H81" s="20" t="s">
        <v>71</v>
      </c>
      <c r="I81" s="21" t="s">
        <v>58</v>
      </c>
      <c r="J81" s="20" t="s">
        <v>3</v>
      </c>
      <c r="K81" s="28">
        <v>10</v>
      </c>
      <c r="L81" s="28" t="s">
        <v>59</v>
      </c>
      <c r="M81" s="35">
        <v>56</v>
      </c>
      <c r="N81" s="23" t="s">
        <v>39</v>
      </c>
      <c r="O81" s="36" t="s">
        <v>60</v>
      </c>
      <c r="P81" s="36" t="s">
        <v>61</v>
      </c>
      <c r="Q81" s="36" t="s">
        <v>41</v>
      </c>
      <c r="R81" s="36">
        <v>742</v>
      </c>
      <c r="S81" s="36">
        <v>20</v>
      </c>
      <c r="T81" s="51">
        <v>972537</v>
      </c>
      <c r="U81" s="51">
        <v>27463</v>
      </c>
      <c r="V81" s="46">
        <v>2.7463000000000002</v>
      </c>
      <c r="W81" s="36">
        <v>762</v>
      </c>
      <c r="X81" s="61">
        <v>305</v>
      </c>
      <c r="Y81" s="56">
        <v>340430</v>
      </c>
      <c r="Z81" s="61">
        <v>895.12377654188742</v>
      </c>
      <c r="AA81" s="29"/>
      <c r="AB81" s="71"/>
      <c r="AC81" s="71"/>
      <c r="AD81" s="71"/>
      <c r="AE81" s="71"/>
      <c r="AF81" s="69"/>
      <c r="AG81" s="40"/>
      <c r="AH81" s="40"/>
      <c r="AI81" s="40"/>
      <c r="AJ81" s="40"/>
      <c r="AK81" s="40"/>
      <c r="AL81" s="41"/>
      <c r="AM81" s="41"/>
      <c r="AN81" s="41"/>
    </row>
    <row r="82" spans="1:40" ht="14.4" x14ac:dyDescent="0.3">
      <c r="K82"/>
      <c r="M82"/>
      <c r="N82"/>
      <c r="R82"/>
      <c r="S82"/>
      <c r="T82"/>
      <c r="U82"/>
      <c r="V82"/>
      <c r="W82"/>
      <c r="X82"/>
      <c r="Y82"/>
      <c r="Z82"/>
      <c r="AB82"/>
      <c r="AD82"/>
      <c r="AF82"/>
    </row>
    <row r="83" spans="1:40" ht="14.4" x14ac:dyDescent="0.3">
      <c r="K83"/>
      <c r="M83"/>
      <c r="N83"/>
      <c r="R83"/>
      <c r="S83"/>
      <c r="T83"/>
      <c r="U83"/>
      <c r="V83"/>
      <c r="W83"/>
      <c r="X83"/>
      <c r="Y83"/>
      <c r="Z83"/>
      <c r="AB83"/>
      <c r="AD83"/>
      <c r="AF83"/>
    </row>
    <row r="84" spans="1:40" ht="14.4" x14ac:dyDescent="0.3">
      <c r="K84"/>
      <c r="M84"/>
      <c r="N84"/>
      <c r="R84"/>
      <c r="S84"/>
      <c r="T84"/>
      <c r="U84"/>
      <c r="V84"/>
      <c r="W84"/>
      <c r="X84"/>
      <c r="Y84"/>
      <c r="Z84"/>
      <c r="AB84"/>
      <c r="AD84"/>
      <c r="AF84"/>
    </row>
    <row r="85" spans="1:40" ht="14.4" x14ac:dyDescent="0.3">
      <c r="K85"/>
      <c r="M85"/>
      <c r="N85"/>
      <c r="R85"/>
      <c r="S85"/>
      <c r="T85"/>
      <c r="U85"/>
      <c r="V85"/>
      <c r="W85"/>
      <c r="X85"/>
      <c r="Y85"/>
      <c r="Z85"/>
      <c r="AB85"/>
      <c r="AD85"/>
      <c r="AF85"/>
    </row>
    <row r="86" spans="1:40" ht="14.4" x14ac:dyDescent="0.3">
      <c r="K86"/>
      <c r="M86"/>
      <c r="N86"/>
      <c r="R86"/>
      <c r="S86"/>
      <c r="T86"/>
      <c r="U86"/>
      <c r="V86"/>
      <c r="W86"/>
      <c r="X86"/>
      <c r="Y86"/>
      <c r="Z86"/>
      <c r="AB86"/>
      <c r="AD86"/>
      <c r="AF86"/>
    </row>
    <row r="87" spans="1:40" ht="14.4" x14ac:dyDescent="0.3">
      <c r="K87"/>
      <c r="M87"/>
      <c r="N87"/>
      <c r="R87"/>
      <c r="S87"/>
      <c r="T87"/>
      <c r="U87"/>
      <c r="V87"/>
      <c r="W87"/>
      <c r="X87"/>
      <c r="Y87"/>
      <c r="Z87"/>
      <c r="AB87"/>
      <c r="AD87"/>
      <c r="AF87"/>
    </row>
    <row r="88" spans="1:40" ht="14.4" x14ac:dyDescent="0.3">
      <c r="K88"/>
      <c r="M88"/>
      <c r="N88"/>
      <c r="R88"/>
      <c r="S88"/>
      <c r="T88"/>
      <c r="U88"/>
      <c r="V88"/>
      <c r="W88"/>
      <c r="X88"/>
      <c r="Y88"/>
      <c r="Z88"/>
      <c r="AB88"/>
      <c r="AD88"/>
      <c r="AF88"/>
    </row>
    <row r="89" spans="1:40" ht="14.4" x14ac:dyDescent="0.3">
      <c r="K89"/>
      <c r="M89"/>
      <c r="N89"/>
      <c r="R89"/>
      <c r="S89"/>
      <c r="T89"/>
      <c r="U89"/>
      <c r="V89"/>
      <c r="W89"/>
      <c r="X89"/>
      <c r="Y89"/>
      <c r="Z89"/>
      <c r="AB89"/>
      <c r="AD89"/>
      <c r="AF89"/>
    </row>
    <row r="90" spans="1:40" ht="14.4" x14ac:dyDescent="0.3">
      <c r="K90"/>
      <c r="M90"/>
      <c r="N90"/>
      <c r="R90"/>
      <c r="S90"/>
      <c r="T90"/>
      <c r="U90"/>
      <c r="V90"/>
      <c r="W90"/>
      <c r="X90"/>
      <c r="Y90"/>
      <c r="Z90"/>
      <c r="AB90"/>
      <c r="AD90"/>
      <c r="AF90"/>
    </row>
    <row r="91" spans="1:40" ht="14.4" x14ac:dyDescent="0.3">
      <c r="K91"/>
      <c r="M91"/>
      <c r="N91"/>
      <c r="R91"/>
      <c r="S91"/>
      <c r="T91"/>
      <c r="U91"/>
      <c r="V91"/>
      <c r="W91"/>
      <c r="X91"/>
      <c r="Y91"/>
      <c r="Z91"/>
      <c r="AB91"/>
      <c r="AD91"/>
      <c r="AF91"/>
    </row>
    <row r="92" spans="1:40" ht="14.4" x14ac:dyDescent="0.3">
      <c r="K92"/>
      <c r="M92"/>
      <c r="N92"/>
      <c r="R92"/>
      <c r="S92"/>
      <c r="T92"/>
      <c r="U92"/>
      <c r="V92"/>
      <c r="W92"/>
      <c r="X92"/>
      <c r="Y92"/>
      <c r="Z92"/>
      <c r="AB92"/>
      <c r="AD92"/>
      <c r="AF92"/>
    </row>
    <row r="93" spans="1:40" ht="14.4" x14ac:dyDescent="0.3">
      <c r="K93"/>
      <c r="M93"/>
      <c r="N93"/>
      <c r="R93"/>
      <c r="S93"/>
      <c r="T93"/>
      <c r="U93"/>
      <c r="V93"/>
      <c r="W93"/>
      <c r="X93"/>
      <c r="Y93"/>
      <c r="Z93"/>
      <c r="AB93"/>
      <c r="AD93"/>
      <c r="AF93"/>
    </row>
    <row r="94" spans="1:40" ht="14.4" x14ac:dyDescent="0.3">
      <c r="K94"/>
      <c r="M94"/>
      <c r="N94"/>
      <c r="R94"/>
      <c r="S94"/>
      <c r="T94"/>
      <c r="U94"/>
      <c r="V94"/>
      <c r="W94"/>
      <c r="X94"/>
      <c r="Y94"/>
      <c r="Z94"/>
      <c r="AB94"/>
      <c r="AD94"/>
      <c r="AF94"/>
    </row>
    <row r="95" spans="1:40" ht="14.4" x14ac:dyDescent="0.3">
      <c r="K95"/>
      <c r="M95"/>
      <c r="N95"/>
      <c r="R95"/>
      <c r="S95"/>
      <c r="T95"/>
      <c r="U95"/>
      <c r="V95"/>
      <c r="W95"/>
      <c r="X95"/>
      <c r="Y95"/>
      <c r="Z95"/>
      <c r="AB95"/>
      <c r="AD95"/>
      <c r="AF95"/>
    </row>
    <row r="96" spans="1:40" ht="14.4" x14ac:dyDescent="0.3">
      <c r="K96"/>
      <c r="M96"/>
      <c r="N96"/>
      <c r="R96"/>
      <c r="S96"/>
      <c r="T96"/>
      <c r="U96"/>
      <c r="V96"/>
      <c r="W96"/>
      <c r="X96"/>
      <c r="Y96"/>
      <c r="Z96"/>
      <c r="AB96"/>
      <c r="AD96"/>
      <c r="AF96"/>
    </row>
    <row r="97" spans="11:32" ht="14.4" x14ac:dyDescent="0.3">
      <c r="K97"/>
      <c r="M97"/>
      <c r="N97"/>
      <c r="R97"/>
      <c r="S97"/>
      <c r="T97"/>
      <c r="U97"/>
      <c r="V97"/>
      <c r="W97"/>
      <c r="X97"/>
      <c r="Y97"/>
      <c r="Z97"/>
      <c r="AB97"/>
      <c r="AD97"/>
      <c r="AF97"/>
    </row>
    <row r="98" spans="11:32" ht="14.4" x14ac:dyDescent="0.3">
      <c r="K98"/>
      <c r="M98"/>
      <c r="N98"/>
      <c r="R98"/>
      <c r="S98"/>
      <c r="T98"/>
      <c r="U98"/>
      <c r="V98"/>
      <c r="W98"/>
      <c r="X98"/>
      <c r="Y98"/>
      <c r="Z98"/>
      <c r="AB98"/>
      <c r="AD98"/>
      <c r="AF98"/>
    </row>
    <row r="99" spans="11:32" ht="14.4" x14ac:dyDescent="0.3">
      <c r="K99"/>
      <c r="M99"/>
      <c r="N99"/>
      <c r="R99"/>
      <c r="S99"/>
      <c r="T99"/>
      <c r="U99"/>
      <c r="V99"/>
      <c r="W99"/>
      <c r="X99"/>
      <c r="Y99"/>
      <c r="Z99"/>
      <c r="AB99"/>
      <c r="AD99"/>
      <c r="AF99"/>
    </row>
    <row r="100" spans="11:32" ht="14.4" x14ac:dyDescent="0.3">
      <c r="K100"/>
      <c r="M100"/>
      <c r="N100"/>
      <c r="R100"/>
      <c r="S100"/>
      <c r="T100"/>
      <c r="U100"/>
      <c r="V100"/>
      <c r="W100"/>
      <c r="X100"/>
      <c r="Y100"/>
      <c r="Z100"/>
      <c r="AB100"/>
      <c r="AD100"/>
      <c r="AF100"/>
    </row>
    <row r="101" spans="11:32" ht="14.4" x14ac:dyDescent="0.3">
      <c r="K101"/>
      <c r="M101"/>
      <c r="N101"/>
      <c r="R101"/>
      <c r="S101"/>
      <c r="T101"/>
      <c r="U101"/>
      <c r="V101"/>
      <c r="W101"/>
      <c r="X101"/>
      <c r="Y101"/>
      <c r="Z101"/>
      <c r="AB101"/>
      <c r="AD101"/>
      <c r="AF101"/>
    </row>
    <row r="102" spans="11:32" ht="14.4" x14ac:dyDescent="0.3">
      <c r="K102"/>
      <c r="M102"/>
      <c r="N102"/>
      <c r="R102"/>
      <c r="S102"/>
      <c r="T102"/>
      <c r="U102"/>
      <c r="V102"/>
      <c r="W102"/>
      <c r="X102"/>
      <c r="Y102"/>
      <c r="Z102"/>
      <c r="AB102"/>
      <c r="AD102"/>
      <c r="AF102"/>
    </row>
    <row r="103" spans="11:32" ht="14.4" x14ac:dyDescent="0.3">
      <c r="K103"/>
      <c r="M103"/>
      <c r="N103"/>
      <c r="R103"/>
      <c r="S103"/>
      <c r="T103"/>
      <c r="U103"/>
      <c r="V103"/>
      <c r="W103"/>
      <c r="X103"/>
      <c r="Y103"/>
      <c r="Z103"/>
      <c r="AB103"/>
      <c r="AD103"/>
      <c r="AF103"/>
    </row>
    <row r="104" spans="11:32" ht="14.4" x14ac:dyDescent="0.3">
      <c r="K104"/>
      <c r="M104"/>
      <c r="N104"/>
      <c r="R104"/>
      <c r="S104"/>
      <c r="T104"/>
      <c r="U104"/>
      <c r="V104"/>
      <c r="W104"/>
      <c r="X104"/>
      <c r="Y104"/>
      <c r="Z104"/>
      <c r="AB104"/>
      <c r="AD104"/>
      <c r="AF104"/>
    </row>
    <row r="105" spans="11:32" ht="14.4" x14ac:dyDescent="0.3">
      <c r="K105"/>
      <c r="M105"/>
      <c r="N105"/>
      <c r="R105"/>
      <c r="S105"/>
      <c r="T105"/>
      <c r="U105"/>
      <c r="V105"/>
      <c r="W105"/>
      <c r="X105"/>
      <c r="Y105"/>
      <c r="Z105"/>
      <c r="AB105"/>
      <c r="AD105"/>
      <c r="AF105"/>
    </row>
    <row r="106" spans="11:32" ht="14.4" x14ac:dyDescent="0.3">
      <c r="K106"/>
      <c r="M106"/>
      <c r="N106"/>
      <c r="R106"/>
      <c r="S106"/>
      <c r="T106"/>
      <c r="U106"/>
      <c r="V106"/>
      <c r="W106"/>
      <c r="X106"/>
      <c r="Y106"/>
      <c r="Z106"/>
      <c r="AB106"/>
      <c r="AD106"/>
      <c r="AF106"/>
    </row>
    <row r="107" spans="11:32" ht="14.4" x14ac:dyDescent="0.3">
      <c r="K107"/>
      <c r="M107"/>
      <c r="N107"/>
      <c r="R107"/>
      <c r="S107"/>
      <c r="T107"/>
      <c r="U107"/>
      <c r="V107"/>
      <c r="W107"/>
      <c r="X107"/>
      <c r="Y107"/>
      <c r="Z107"/>
      <c r="AB107"/>
      <c r="AD107"/>
      <c r="AF107"/>
    </row>
  </sheetData>
  <mergeCells count="81">
    <mergeCell ref="AA2:AA6"/>
    <mergeCell ref="AB37:AB41"/>
    <mergeCell ref="AC37:AC41"/>
    <mergeCell ref="AD37:AD41"/>
    <mergeCell ref="AE37:AE41"/>
    <mergeCell ref="AB27:AB31"/>
    <mergeCell ref="AC27:AC31"/>
    <mergeCell ref="AD27:AD31"/>
    <mergeCell ref="AE27:AE31"/>
    <mergeCell ref="AB17:AB21"/>
    <mergeCell ref="AC17:AC21"/>
    <mergeCell ref="AD17:AD21"/>
    <mergeCell ref="AE17:AE21"/>
    <mergeCell ref="AB7:AB11"/>
    <mergeCell ref="AC7:AC11"/>
    <mergeCell ref="AD7:AD11"/>
    <mergeCell ref="AF37:AF41"/>
    <mergeCell ref="AB32:AB36"/>
    <mergeCell ref="AC32:AC36"/>
    <mergeCell ref="AD32:AD36"/>
    <mergeCell ref="AE32:AE36"/>
    <mergeCell ref="AF32:AF36"/>
    <mergeCell ref="AF27:AF31"/>
    <mergeCell ref="AB22:AB26"/>
    <mergeCell ref="AC22:AC26"/>
    <mergeCell ref="AD22:AD26"/>
    <mergeCell ref="AE22:AE26"/>
    <mergeCell ref="AF22:AF26"/>
    <mergeCell ref="AF17:AF21"/>
    <mergeCell ref="AB12:AB16"/>
    <mergeCell ref="AC12:AC16"/>
    <mergeCell ref="AD12:AD16"/>
    <mergeCell ref="AE12:AE16"/>
    <mergeCell ref="AF12:AF16"/>
    <mergeCell ref="AE7:AE11"/>
    <mergeCell ref="AF7:AF11"/>
    <mergeCell ref="AB2:AB6"/>
    <mergeCell ref="AC2:AC6"/>
    <mergeCell ref="AD2:AD6"/>
    <mergeCell ref="AE2:AE6"/>
    <mergeCell ref="AF2:AF6"/>
    <mergeCell ref="AB42:AB46"/>
    <mergeCell ref="AC42:AC46"/>
    <mergeCell ref="AD42:AD46"/>
    <mergeCell ref="AE42:AE46"/>
    <mergeCell ref="AF42:AF46"/>
    <mergeCell ref="AB47:AB51"/>
    <mergeCell ref="AC47:AC51"/>
    <mergeCell ref="AD47:AD51"/>
    <mergeCell ref="AE47:AE51"/>
    <mergeCell ref="AF47:AF51"/>
    <mergeCell ref="AF57:AF61"/>
    <mergeCell ref="AB52:AB56"/>
    <mergeCell ref="AC52:AC56"/>
    <mergeCell ref="AD52:AD56"/>
    <mergeCell ref="AE52:AE56"/>
    <mergeCell ref="AF52:AF56"/>
    <mergeCell ref="AB57:AB61"/>
    <mergeCell ref="AC57:AC61"/>
    <mergeCell ref="AD57:AD61"/>
    <mergeCell ref="AE57:AE61"/>
    <mergeCell ref="AF77:AF81"/>
    <mergeCell ref="AB72:AB76"/>
    <mergeCell ref="AC72:AC76"/>
    <mergeCell ref="AD72:AD76"/>
    <mergeCell ref="AE72:AE76"/>
    <mergeCell ref="AF72:AF76"/>
    <mergeCell ref="AB77:AB81"/>
    <mergeCell ref="AC77:AC81"/>
    <mergeCell ref="AD77:AD81"/>
    <mergeCell ref="AE77:AE81"/>
    <mergeCell ref="AF67:AF71"/>
    <mergeCell ref="AB62:AB66"/>
    <mergeCell ref="AC62:AC66"/>
    <mergeCell ref="AD62:AD66"/>
    <mergeCell ref="AE62:AE66"/>
    <mergeCell ref="AF62:AF66"/>
    <mergeCell ref="AB67:AB71"/>
    <mergeCell ref="AC67:AC71"/>
    <mergeCell ref="AD67:AD71"/>
    <mergeCell ref="AE67:AE71"/>
  </mergeCells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ENU 28d, Wistar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2017-02-23T14:37:46Z</dcterms:modified>
</cp:coreProperties>
</file>